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15" windowHeight="9030"/>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O26" i="1"/>
  <c r="O25" i="1"/>
  <c r="O24" i="1"/>
  <c r="O23" i="1"/>
  <c r="O22" i="1"/>
  <c r="O21" i="1"/>
  <c r="O20" i="1"/>
  <c r="O19" i="1"/>
  <c r="O18" i="1"/>
  <c r="O17" i="1"/>
  <c r="O16" i="1"/>
  <c r="O15" i="1"/>
  <c r="O14" i="1"/>
  <c r="O13" i="1"/>
  <c r="O12" i="1"/>
  <c r="O11" i="1"/>
  <c r="O10" i="1"/>
  <c r="O9" i="1"/>
  <c r="O8" i="1"/>
  <c r="O7" i="1"/>
  <c r="O6" i="1"/>
  <c r="O204" i="1" l="1"/>
  <c r="P204" i="1" s="1"/>
  <c r="O203" i="1"/>
  <c r="P203" i="1" s="1"/>
  <c r="O202" i="1"/>
  <c r="P202" i="1" s="1"/>
  <c r="O201" i="1"/>
  <c r="P201" i="1" s="1"/>
  <c r="O200" i="1"/>
  <c r="P200" i="1" s="1"/>
  <c r="O199" i="1"/>
  <c r="P199" i="1" s="1"/>
  <c r="O198" i="1"/>
  <c r="P198" i="1" s="1"/>
  <c r="O197" i="1"/>
  <c r="P197" i="1" s="1"/>
  <c r="O196" i="1"/>
  <c r="P196" i="1" s="1"/>
  <c r="O195" i="1"/>
  <c r="P195" i="1" s="1"/>
  <c r="O194" i="1"/>
  <c r="P194" i="1" s="1"/>
  <c r="O193" i="1"/>
  <c r="P193" i="1" s="1"/>
  <c r="O192" i="1"/>
  <c r="P192" i="1" s="1"/>
  <c r="O191" i="1"/>
  <c r="P191" i="1" s="1"/>
  <c r="O190" i="1"/>
  <c r="P190" i="1" s="1"/>
  <c r="O189" i="1"/>
  <c r="P189" i="1" s="1"/>
  <c r="O188" i="1"/>
  <c r="P188" i="1" s="1"/>
  <c r="O187" i="1"/>
  <c r="P187" i="1" s="1"/>
  <c r="O186" i="1"/>
  <c r="P186" i="1" s="1"/>
  <c r="O185" i="1"/>
  <c r="P185" i="1" s="1"/>
  <c r="O184" i="1"/>
  <c r="P184" i="1" s="1"/>
  <c r="O183" i="1"/>
  <c r="P183" i="1" s="1"/>
  <c r="O182" i="1"/>
  <c r="P182" i="1" s="1"/>
  <c r="O181" i="1"/>
  <c r="P181" i="1" s="1"/>
  <c r="O180" i="1"/>
  <c r="P180" i="1" s="1"/>
  <c r="O179" i="1"/>
  <c r="P179" i="1" s="1"/>
  <c r="O178" i="1"/>
  <c r="P178" i="1" s="1"/>
  <c r="O177" i="1"/>
  <c r="P177" i="1" s="1"/>
  <c r="O176" i="1"/>
  <c r="P176" i="1" s="1"/>
  <c r="O175" i="1"/>
  <c r="P175" i="1" s="1"/>
  <c r="O174" i="1"/>
  <c r="P174" i="1" s="1"/>
  <c r="O173" i="1"/>
  <c r="P173" i="1" s="1"/>
  <c r="O172" i="1"/>
  <c r="P172" i="1" s="1"/>
  <c r="O171" i="1"/>
  <c r="P171" i="1" s="1"/>
  <c r="O170" i="1"/>
  <c r="P170" i="1" s="1"/>
  <c r="O169" i="1"/>
  <c r="P169" i="1" s="1"/>
  <c r="O168" i="1"/>
  <c r="P168" i="1" s="1"/>
  <c r="O167" i="1"/>
  <c r="P167" i="1" s="1"/>
  <c r="O166" i="1"/>
  <c r="P166" i="1" s="1"/>
  <c r="O165" i="1"/>
  <c r="P165" i="1" s="1"/>
  <c r="O164" i="1"/>
  <c r="P164" i="1" s="1"/>
  <c r="O163" i="1"/>
  <c r="P163" i="1" s="1"/>
  <c r="O162" i="1"/>
  <c r="P162" i="1" s="1"/>
  <c r="O161" i="1"/>
  <c r="P161" i="1" s="1"/>
  <c r="O160" i="1"/>
  <c r="P160" i="1" s="1"/>
  <c r="O159" i="1"/>
  <c r="P159" i="1" s="1"/>
  <c r="O158" i="1"/>
  <c r="P158" i="1" s="1"/>
  <c r="O157" i="1"/>
  <c r="P157" i="1" s="1"/>
  <c r="O156" i="1"/>
  <c r="P156" i="1" s="1"/>
  <c r="O155" i="1"/>
  <c r="P155" i="1" s="1"/>
  <c r="O154" i="1"/>
  <c r="P154" i="1" s="1"/>
  <c r="O153" i="1"/>
  <c r="P153" i="1" s="1"/>
  <c r="O152" i="1"/>
  <c r="P152" i="1" s="1"/>
  <c r="O151" i="1"/>
  <c r="P151" i="1" s="1"/>
  <c r="O150" i="1"/>
  <c r="P150" i="1" s="1"/>
  <c r="O149" i="1"/>
  <c r="P149" i="1" s="1"/>
  <c r="O148" i="1"/>
  <c r="P148" i="1" s="1"/>
  <c r="O147" i="1"/>
  <c r="P147" i="1" s="1"/>
  <c r="O146" i="1"/>
  <c r="P146" i="1" s="1"/>
  <c r="O145" i="1"/>
  <c r="P145" i="1" s="1"/>
  <c r="O144" i="1"/>
  <c r="P144" i="1" s="1"/>
  <c r="O143" i="1"/>
  <c r="P143" i="1" s="1"/>
  <c r="O142" i="1"/>
  <c r="P142" i="1" s="1"/>
  <c r="O141" i="1"/>
  <c r="P141" i="1" s="1"/>
  <c r="O140" i="1"/>
  <c r="P140" i="1" s="1"/>
  <c r="O139" i="1"/>
  <c r="P139" i="1" s="1"/>
  <c r="O138" i="1"/>
  <c r="P138" i="1" s="1"/>
  <c r="O137" i="1"/>
  <c r="P137" i="1" s="1"/>
  <c r="O136" i="1"/>
  <c r="P136" i="1" s="1"/>
  <c r="O135" i="1"/>
  <c r="P135" i="1" s="1"/>
  <c r="O134" i="1"/>
  <c r="P134" i="1" s="1"/>
  <c r="O133" i="1"/>
  <c r="P133" i="1" s="1"/>
  <c r="O132" i="1"/>
  <c r="P132" i="1" s="1"/>
  <c r="O131" i="1"/>
  <c r="P131" i="1" s="1"/>
  <c r="O130" i="1"/>
  <c r="P130" i="1" s="1"/>
  <c r="O129" i="1"/>
  <c r="P129" i="1" s="1"/>
  <c r="O128" i="1"/>
  <c r="P128" i="1" s="1"/>
  <c r="O127" i="1"/>
  <c r="P127" i="1" s="1"/>
  <c r="O126" i="1"/>
  <c r="P126" i="1" s="1"/>
  <c r="O125" i="1"/>
  <c r="P125" i="1" s="1"/>
  <c r="O124" i="1"/>
  <c r="P124" i="1" s="1"/>
  <c r="O123" i="1"/>
  <c r="P123" i="1" s="1"/>
  <c r="O122" i="1"/>
  <c r="P122" i="1" s="1"/>
  <c r="O121" i="1"/>
  <c r="P121" i="1" s="1"/>
  <c r="O120" i="1"/>
  <c r="P120" i="1" s="1"/>
  <c r="O119" i="1"/>
  <c r="P119" i="1" s="1"/>
  <c r="O118" i="1"/>
  <c r="P118" i="1" s="1"/>
  <c r="O117" i="1"/>
  <c r="P117" i="1" s="1"/>
  <c r="O116" i="1"/>
  <c r="P116" i="1" s="1"/>
  <c r="O115" i="1"/>
  <c r="P115" i="1" s="1"/>
  <c r="O114" i="1"/>
  <c r="P114" i="1" s="1"/>
  <c r="O113" i="1"/>
  <c r="P113" i="1" s="1"/>
  <c r="O112" i="1"/>
  <c r="P112" i="1" s="1"/>
  <c r="O111" i="1"/>
  <c r="P111" i="1" s="1"/>
  <c r="O110" i="1"/>
  <c r="P110" i="1" s="1"/>
  <c r="O109" i="1"/>
  <c r="P109" i="1" s="1"/>
  <c r="O108" i="1"/>
  <c r="P108" i="1" s="1"/>
  <c r="O107" i="1"/>
  <c r="P107" i="1" s="1"/>
  <c r="O106" i="1"/>
  <c r="P106" i="1" s="1"/>
  <c r="O105" i="1"/>
  <c r="P105" i="1" s="1"/>
  <c r="O104" i="1"/>
  <c r="P104" i="1" s="1"/>
  <c r="O103" i="1"/>
  <c r="P103" i="1" s="1"/>
  <c r="O102" i="1"/>
  <c r="P102" i="1" s="1"/>
  <c r="O101" i="1"/>
  <c r="P101" i="1" s="1"/>
  <c r="O100" i="1"/>
  <c r="P100" i="1" s="1"/>
  <c r="O99" i="1"/>
  <c r="P99" i="1" s="1"/>
  <c r="O98" i="1"/>
  <c r="P98" i="1" s="1"/>
  <c r="O97" i="1"/>
  <c r="P97" i="1" s="1"/>
  <c r="O96" i="1"/>
  <c r="P96" i="1" s="1"/>
  <c r="O95" i="1"/>
  <c r="P95" i="1" s="1"/>
  <c r="O94" i="1"/>
  <c r="P94" i="1" s="1"/>
  <c r="O93" i="1"/>
  <c r="P93" i="1" s="1"/>
  <c r="O92" i="1"/>
  <c r="P92" i="1" s="1"/>
  <c r="O91" i="1"/>
  <c r="P91" i="1" s="1"/>
  <c r="O90" i="1"/>
  <c r="P90" i="1" s="1"/>
  <c r="O89" i="1"/>
  <c r="P89" i="1" s="1"/>
  <c r="O88" i="1"/>
  <c r="P88" i="1" s="1"/>
  <c r="O87" i="1"/>
  <c r="P87" i="1" s="1"/>
  <c r="O86" i="1"/>
  <c r="P86" i="1" s="1"/>
  <c r="O85" i="1"/>
  <c r="P85" i="1" s="1"/>
  <c r="O83" i="1"/>
  <c r="P83" i="1" s="1"/>
  <c r="O84" i="1"/>
  <c r="P84" i="1" s="1"/>
  <c r="O82" i="1"/>
  <c r="P82" i="1" s="1"/>
  <c r="O81" i="1"/>
  <c r="P81" i="1" s="1"/>
  <c r="O80" i="1"/>
  <c r="P80" i="1" s="1"/>
  <c r="O79" i="1"/>
  <c r="P79" i="1" s="1"/>
  <c r="O78" i="1"/>
  <c r="P78" i="1" s="1"/>
  <c r="O77" i="1"/>
  <c r="P77" i="1" s="1"/>
  <c r="O76" i="1"/>
  <c r="P76" i="1" s="1"/>
  <c r="O75" i="1"/>
  <c r="P75" i="1" s="1"/>
  <c r="O74" i="1"/>
  <c r="P74" i="1" s="1"/>
  <c r="O73" i="1"/>
  <c r="P73" i="1" s="1"/>
  <c r="O72" i="1"/>
  <c r="P72" i="1" s="1"/>
  <c r="O71" i="1"/>
  <c r="P71" i="1" s="1"/>
  <c r="O70" i="1"/>
  <c r="P70" i="1" s="1"/>
  <c r="O69" i="1"/>
  <c r="P69" i="1" s="1"/>
  <c r="O68" i="1"/>
  <c r="P68" i="1" s="1"/>
  <c r="O67" i="1"/>
  <c r="P67" i="1" s="1"/>
  <c r="O66" i="1"/>
  <c r="P66" i="1" s="1"/>
  <c r="O65" i="1"/>
  <c r="P65" i="1" s="1"/>
  <c r="O64" i="1"/>
  <c r="P64" i="1" s="1"/>
  <c r="O63" i="1"/>
  <c r="P63" i="1" s="1"/>
  <c r="O62" i="1"/>
  <c r="P62" i="1" s="1"/>
  <c r="O61" i="1"/>
  <c r="P61" i="1" s="1"/>
  <c r="O60" i="1"/>
  <c r="P60" i="1" s="1"/>
  <c r="O59" i="1"/>
  <c r="P59" i="1" s="1"/>
  <c r="O58" i="1"/>
  <c r="P58" i="1" s="1"/>
  <c r="O57" i="1"/>
  <c r="P57" i="1" s="1"/>
  <c r="O56" i="1"/>
  <c r="P56" i="1" s="1"/>
  <c r="O55" i="1"/>
  <c r="P55" i="1" s="1"/>
  <c r="O54" i="1"/>
  <c r="P54" i="1" s="1"/>
  <c r="O53" i="1"/>
  <c r="P53" i="1" s="1"/>
  <c r="O52" i="1"/>
  <c r="P52" i="1" s="1"/>
  <c r="O51" i="1"/>
  <c r="P51" i="1" s="1"/>
  <c r="O50" i="1"/>
  <c r="P50" i="1" s="1"/>
  <c r="O49" i="1"/>
  <c r="P49" i="1" s="1"/>
  <c r="O48" i="1"/>
  <c r="P48" i="1" s="1"/>
  <c r="O47" i="1"/>
  <c r="P47" i="1" s="1"/>
  <c r="O46" i="1"/>
  <c r="P46" i="1" s="1"/>
  <c r="O45" i="1"/>
  <c r="P45" i="1" s="1"/>
  <c r="O44" i="1"/>
  <c r="P44" i="1" s="1"/>
  <c r="O43" i="1"/>
  <c r="P43" i="1" s="1"/>
  <c r="O42" i="1"/>
  <c r="P42" i="1" s="1"/>
  <c r="O41" i="1"/>
  <c r="P41" i="1" s="1"/>
  <c r="O40" i="1"/>
  <c r="P40" i="1" s="1"/>
  <c r="O39" i="1"/>
  <c r="P39" i="1" s="1"/>
  <c r="O38" i="1"/>
  <c r="P38" i="1" s="1"/>
  <c r="O37" i="1"/>
  <c r="P37" i="1" s="1"/>
  <c r="O36" i="1"/>
  <c r="P36" i="1" s="1"/>
  <c r="O35" i="1"/>
  <c r="P35" i="1" s="1"/>
  <c r="O34" i="1"/>
  <c r="P34" i="1" s="1"/>
  <c r="O33" i="1"/>
  <c r="P33" i="1" s="1"/>
  <c r="O32" i="1"/>
  <c r="P32" i="1" s="1"/>
  <c r="O31" i="1"/>
  <c r="P31" i="1" s="1"/>
  <c r="O30" i="1"/>
  <c r="P30" i="1" s="1"/>
  <c r="O29" i="1"/>
  <c r="P29" i="1" s="1"/>
  <c r="O28" i="1"/>
  <c r="P28" i="1" s="1"/>
  <c r="O27" i="1"/>
  <c r="P27" i="1" s="1"/>
  <c r="P26" i="1"/>
  <c r="P25" i="1"/>
  <c r="P24" i="1"/>
  <c r="P23" i="1"/>
  <c r="P22" i="1"/>
  <c r="P21" i="1"/>
  <c r="P20" i="1"/>
  <c r="P19" i="1"/>
  <c r="P18" i="1"/>
  <c r="P17" i="1"/>
  <c r="P16" i="1"/>
  <c r="P15" i="1"/>
  <c r="P14" i="1"/>
  <c r="P13" i="1"/>
  <c r="P12" i="1"/>
  <c r="P11" i="1"/>
  <c r="P10" i="1"/>
  <c r="P9" i="1"/>
  <c r="P8" i="1"/>
  <c r="P6" i="1"/>
  <c r="P7" i="1"/>
  <c r="F2" i="1" l="1"/>
  <c r="S2" i="1" l="1"/>
  <c r="N186" i="1"/>
  <c r="S186" i="1" s="1"/>
  <c r="N171" i="1"/>
  <c r="S171" i="1" s="1"/>
  <c r="N170" i="1"/>
  <c r="S170" i="1" s="1"/>
  <c r="N169" i="1"/>
  <c r="S169" i="1" s="1"/>
  <c r="N168" i="1"/>
  <c r="S168" i="1" s="1"/>
  <c r="N167" i="1"/>
  <c r="S167" i="1" s="1"/>
  <c r="N166" i="1"/>
  <c r="S166" i="1" s="1"/>
  <c r="N165" i="1"/>
  <c r="S165" i="1" s="1"/>
  <c r="N164" i="1"/>
  <c r="S164" i="1" s="1"/>
  <c r="N163" i="1"/>
  <c r="S163" i="1" s="1"/>
  <c r="N162" i="1"/>
  <c r="S162" i="1" s="1"/>
  <c r="N161" i="1"/>
  <c r="S161" i="1" s="1"/>
  <c r="N160" i="1"/>
  <c r="S160" i="1" s="1"/>
  <c r="N159" i="1"/>
  <c r="S159" i="1" s="1"/>
  <c r="N158" i="1"/>
  <c r="S158" i="1" s="1"/>
  <c r="N157" i="1"/>
  <c r="S157" i="1" s="1"/>
  <c r="N156" i="1"/>
  <c r="S156" i="1" s="1"/>
  <c r="N155" i="1"/>
  <c r="S155" i="1" s="1"/>
  <c r="N154" i="1"/>
  <c r="S154" i="1" s="1"/>
  <c r="N153" i="1"/>
  <c r="S153" i="1" s="1"/>
  <c r="N152" i="1"/>
  <c r="S152" i="1" s="1"/>
  <c r="N151" i="1"/>
  <c r="S151" i="1" s="1"/>
  <c r="N150" i="1"/>
  <c r="S150" i="1" s="1"/>
  <c r="N149" i="1"/>
  <c r="S149" i="1" s="1"/>
  <c r="N148" i="1"/>
  <c r="S148" i="1" s="1"/>
  <c r="N147" i="1"/>
  <c r="S147" i="1" s="1"/>
  <c r="N146" i="1"/>
  <c r="S146" i="1" s="1"/>
  <c r="N145" i="1"/>
  <c r="S145" i="1" s="1"/>
  <c r="N144" i="1"/>
  <c r="S144" i="1" s="1"/>
  <c r="N143" i="1"/>
  <c r="S143" i="1" s="1"/>
  <c r="N142" i="1"/>
  <c r="S142" i="1" s="1"/>
  <c r="N141" i="1"/>
  <c r="S141" i="1" s="1"/>
  <c r="N140" i="1"/>
  <c r="S140" i="1" s="1"/>
  <c r="N139" i="1"/>
  <c r="S139" i="1" s="1"/>
  <c r="N138" i="1"/>
  <c r="S138" i="1" s="1"/>
  <c r="N137" i="1"/>
  <c r="S137" i="1" s="1"/>
  <c r="N136" i="1"/>
  <c r="S136" i="1" s="1"/>
  <c r="N135" i="1"/>
  <c r="S135" i="1" s="1"/>
  <c r="N134" i="1"/>
  <c r="S134" i="1" s="1"/>
  <c r="N133" i="1"/>
  <c r="S133" i="1" s="1"/>
  <c r="N132" i="1"/>
  <c r="S132" i="1" s="1"/>
  <c r="N131" i="1"/>
  <c r="S131" i="1" s="1"/>
  <c r="N130" i="1"/>
  <c r="S130" i="1" s="1"/>
  <c r="N129" i="1"/>
  <c r="S129" i="1" s="1"/>
  <c r="N128" i="1"/>
  <c r="S128" i="1" s="1"/>
  <c r="N127" i="1"/>
  <c r="S127" i="1" s="1"/>
  <c r="N126" i="1"/>
  <c r="S126" i="1" s="1"/>
  <c r="N125" i="1"/>
  <c r="S125" i="1" s="1"/>
  <c r="N124" i="1"/>
  <c r="S124" i="1" s="1"/>
  <c r="N123" i="1"/>
  <c r="S123" i="1" s="1"/>
  <c r="N122" i="1"/>
  <c r="S122" i="1" s="1"/>
  <c r="N121" i="1"/>
  <c r="S121" i="1" s="1"/>
  <c r="N120" i="1"/>
  <c r="S120" i="1" s="1"/>
  <c r="N119" i="1"/>
  <c r="S119" i="1" s="1"/>
  <c r="N118" i="1"/>
  <c r="S118" i="1" s="1"/>
  <c r="N117" i="1"/>
  <c r="S117" i="1" s="1"/>
  <c r="N116" i="1"/>
  <c r="S116" i="1" s="1"/>
  <c r="N115" i="1"/>
  <c r="S115" i="1" s="1"/>
  <c r="N114" i="1"/>
  <c r="S114" i="1" s="1"/>
  <c r="N113" i="1"/>
  <c r="S113" i="1" s="1"/>
  <c r="N112" i="1"/>
  <c r="S112" i="1" s="1"/>
  <c r="N111" i="1"/>
  <c r="S111" i="1" s="1"/>
  <c r="N110" i="1"/>
  <c r="S110" i="1" s="1"/>
  <c r="N109" i="1"/>
  <c r="S109" i="1" s="1"/>
  <c r="N108" i="1"/>
  <c r="S108" i="1" s="1"/>
  <c r="N107" i="1"/>
  <c r="S107" i="1" s="1"/>
  <c r="N106" i="1"/>
  <c r="S106" i="1" s="1"/>
  <c r="N105" i="1"/>
  <c r="S105" i="1" s="1"/>
  <c r="N104" i="1"/>
  <c r="S104" i="1" s="1"/>
  <c r="N103" i="1"/>
  <c r="S103" i="1" s="1"/>
  <c r="N102" i="1"/>
  <c r="S102" i="1" s="1"/>
  <c r="N101" i="1"/>
  <c r="S101" i="1" s="1"/>
  <c r="N100" i="1"/>
  <c r="S100" i="1" s="1"/>
  <c r="N99" i="1"/>
  <c r="S99" i="1" s="1"/>
  <c r="N98" i="1"/>
  <c r="S98" i="1" s="1"/>
  <c r="N97" i="1"/>
  <c r="S97" i="1" s="1"/>
  <c r="N96" i="1"/>
  <c r="S96" i="1" s="1"/>
  <c r="N95" i="1"/>
  <c r="S95" i="1" s="1"/>
  <c r="N94" i="1"/>
  <c r="S94" i="1" s="1"/>
  <c r="N93" i="1"/>
  <c r="S93" i="1" s="1"/>
  <c r="N92" i="1"/>
  <c r="S92" i="1" s="1"/>
  <c r="N91" i="1"/>
  <c r="S91" i="1" s="1"/>
  <c r="N90" i="1"/>
  <c r="S90" i="1" s="1"/>
  <c r="N89" i="1"/>
  <c r="S89" i="1" s="1"/>
  <c r="M191" i="1"/>
  <c r="R191" i="1" s="1"/>
  <c r="M170" i="1"/>
  <c r="R170" i="1" s="1"/>
  <c r="M149" i="1"/>
  <c r="R149" i="1" s="1"/>
  <c r="M128" i="1"/>
  <c r="R128" i="1" s="1"/>
  <c r="M107" i="1"/>
  <c r="R107" i="1" s="1"/>
  <c r="M86" i="1"/>
  <c r="R86" i="1" s="1"/>
  <c r="M65" i="1"/>
  <c r="R65" i="1" s="1"/>
  <c r="M23" i="1"/>
  <c r="R23" i="1" s="1"/>
  <c r="M44" i="1"/>
  <c r="R44" i="1" s="1"/>
  <c r="N204" i="1"/>
  <c r="S204" i="1" s="1"/>
  <c r="N203" i="1"/>
  <c r="S203" i="1" s="1"/>
  <c r="N202" i="1"/>
  <c r="S202" i="1" s="1"/>
  <c r="N201" i="1"/>
  <c r="S201" i="1" s="1"/>
  <c r="N200" i="1"/>
  <c r="S200" i="1" s="1"/>
  <c r="N199" i="1"/>
  <c r="S199" i="1" s="1"/>
  <c r="N198" i="1"/>
  <c r="S198" i="1" s="1"/>
  <c r="N197" i="1"/>
  <c r="S197" i="1" s="1"/>
  <c r="N196" i="1"/>
  <c r="S196" i="1" s="1"/>
  <c r="N195" i="1"/>
  <c r="S195" i="1" s="1"/>
  <c r="N194" i="1"/>
  <c r="S194" i="1" s="1"/>
  <c r="N193" i="1"/>
  <c r="S193" i="1" s="1"/>
  <c r="N192" i="1"/>
  <c r="S192" i="1" s="1"/>
  <c r="N191" i="1"/>
  <c r="S191" i="1" s="1"/>
  <c r="N190" i="1"/>
  <c r="S190" i="1" s="1"/>
  <c r="N189" i="1"/>
  <c r="S189" i="1" s="1"/>
  <c r="N188" i="1"/>
  <c r="S188" i="1" s="1"/>
  <c r="N187" i="1"/>
  <c r="S187" i="1" s="1"/>
  <c r="N185" i="1"/>
  <c r="S185" i="1" s="1"/>
  <c r="N184" i="1"/>
  <c r="S184" i="1" s="1"/>
  <c r="N183" i="1"/>
  <c r="S183" i="1" s="1"/>
  <c r="N182" i="1"/>
  <c r="S182" i="1" s="1"/>
  <c r="N181" i="1"/>
  <c r="S181" i="1" s="1"/>
  <c r="N180" i="1"/>
  <c r="S180" i="1" s="1"/>
  <c r="N179" i="1"/>
  <c r="S179" i="1" s="1"/>
  <c r="N178" i="1"/>
  <c r="S178" i="1" s="1"/>
  <c r="N177" i="1"/>
  <c r="S177" i="1" s="1"/>
  <c r="N176" i="1"/>
  <c r="S176" i="1" s="1"/>
  <c r="N175" i="1"/>
  <c r="S175" i="1" s="1"/>
  <c r="N174" i="1"/>
  <c r="S174" i="1" s="1"/>
  <c r="N173" i="1"/>
  <c r="S173" i="1" s="1"/>
  <c r="N172" i="1"/>
  <c r="S172" i="1" s="1"/>
  <c r="N7" i="1"/>
  <c r="S7" i="1" s="1"/>
  <c r="N8" i="1"/>
  <c r="S8" i="1" s="1"/>
  <c r="N9" i="1"/>
  <c r="S9" i="1" s="1"/>
  <c r="N10" i="1"/>
  <c r="S10" i="1" s="1"/>
  <c r="N11" i="1"/>
  <c r="S11" i="1" s="1"/>
  <c r="N12" i="1"/>
  <c r="S12" i="1" s="1"/>
  <c r="N13" i="1"/>
  <c r="S13" i="1" s="1"/>
  <c r="N14" i="1"/>
  <c r="S14" i="1" s="1"/>
  <c r="N15" i="1"/>
  <c r="S15" i="1" s="1"/>
  <c r="N16" i="1"/>
  <c r="S16" i="1" s="1"/>
  <c r="N17" i="1"/>
  <c r="S17" i="1" s="1"/>
  <c r="N18" i="1"/>
  <c r="S18" i="1" s="1"/>
  <c r="N19" i="1"/>
  <c r="S19" i="1" s="1"/>
  <c r="N20" i="1"/>
  <c r="S20" i="1" s="1"/>
  <c r="N21" i="1"/>
  <c r="S21" i="1" s="1"/>
  <c r="N22" i="1"/>
  <c r="S22" i="1" s="1"/>
  <c r="N23" i="1"/>
  <c r="S23" i="1" s="1"/>
  <c r="N24" i="1"/>
  <c r="S24" i="1" s="1"/>
  <c r="N25" i="1"/>
  <c r="S25" i="1" s="1"/>
  <c r="N26" i="1"/>
  <c r="S26" i="1" s="1"/>
  <c r="N27" i="1"/>
  <c r="S27" i="1" s="1"/>
  <c r="N28" i="1"/>
  <c r="S28" i="1" s="1"/>
  <c r="N29" i="1"/>
  <c r="S29" i="1" s="1"/>
  <c r="N30" i="1"/>
  <c r="S30" i="1" s="1"/>
  <c r="N31" i="1"/>
  <c r="S31" i="1" s="1"/>
  <c r="N32" i="1"/>
  <c r="S32" i="1" s="1"/>
  <c r="N33" i="1"/>
  <c r="S33" i="1" s="1"/>
  <c r="N34" i="1"/>
  <c r="S34" i="1" s="1"/>
  <c r="N35" i="1"/>
  <c r="S35" i="1" s="1"/>
  <c r="N36" i="1"/>
  <c r="S36" i="1" s="1"/>
  <c r="N37" i="1"/>
  <c r="S37" i="1" s="1"/>
  <c r="N38" i="1"/>
  <c r="S38" i="1" s="1"/>
  <c r="N39" i="1"/>
  <c r="S39" i="1" s="1"/>
  <c r="N40" i="1"/>
  <c r="S40" i="1" s="1"/>
  <c r="N41" i="1"/>
  <c r="S41" i="1" s="1"/>
  <c r="N42" i="1"/>
  <c r="S42" i="1" s="1"/>
  <c r="N43" i="1"/>
  <c r="S43" i="1" s="1"/>
  <c r="N44" i="1"/>
  <c r="S44" i="1" s="1"/>
  <c r="N45" i="1"/>
  <c r="S45" i="1" s="1"/>
  <c r="N46" i="1"/>
  <c r="S46" i="1" s="1"/>
  <c r="N47" i="1"/>
  <c r="S47" i="1" s="1"/>
  <c r="N48" i="1"/>
  <c r="S48" i="1" s="1"/>
  <c r="N49" i="1"/>
  <c r="S49" i="1" s="1"/>
  <c r="N50" i="1"/>
  <c r="S50" i="1" s="1"/>
  <c r="N51" i="1"/>
  <c r="S51" i="1" s="1"/>
  <c r="N52" i="1"/>
  <c r="S52" i="1" s="1"/>
  <c r="N53" i="1"/>
  <c r="S53" i="1" s="1"/>
  <c r="N54" i="1"/>
  <c r="S54" i="1" s="1"/>
  <c r="N55" i="1"/>
  <c r="S55" i="1" s="1"/>
  <c r="N56" i="1"/>
  <c r="S56" i="1" s="1"/>
  <c r="N57" i="1"/>
  <c r="S57" i="1" s="1"/>
  <c r="N58" i="1"/>
  <c r="S58" i="1" s="1"/>
  <c r="N59" i="1"/>
  <c r="S59" i="1" s="1"/>
  <c r="N60" i="1"/>
  <c r="S60" i="1" s="1"/>
  <c r="N61" i="1"/>
  <c r="S61" i="1" s="1"/>
  <c r="N62" i="1"/>
  <c r="S62" i="1" s="1"/>
  <c r="N63" i="1"/>
  <c r="S63" i="1" s="1"/>
  <c r="N64" i="1"/>
  <c r="S64" i="1" s="1"/>
  <c r="N65" i="1"/>
  <c r="S65" i="1" s="1"/>
  <c r="N66" i="1"/>
  <c r="S66" i="1" s="1"/>
  <c r="N67" i="1"/>
  <c r="S67" i="1" s="1"/>
  <c r="N68" i="1"/>
  <c r="S68" i="1" s="1"/>
  <c r="N69" i="1"/>
  <c r="S69" i="1" s="1"/>
  <c r="N70" i="1"/>
  <c r="S70" i="1" s="1"/>
  <c r="N71" i="1"/>
  <c r="S71" i="1" s="1"/>
  <c r="N72" i="1"/>
  <c r="S72" i="1" s="1"/>
  <c r="N73" i="1"/>
  <c r="S73" i="1" s="1"/>
  <c r="N74" i="1"/>
  <c r="S74" i="1" s="1"/>
  <c r="N75" i="1"/>
  <c r="S75" i="1" s="1"/>
  <c r="N76" i="1"/>
  <c r="S76" i="1" s="1"/>
  <c r="N77" i="1"/>
  <c r="S77" i="1" s="1"/>
  <c r="N78" i="1"/>
  <c r="S78" i="1" s="1"/>
  <c r="N79" i="1"/>
  <c r="S79" i="1" s="1"/>
  <c r="N80" i="1"/>
  <c r="S80" i="1" s="1"/>
  <c r="N81" i="1"/>
  <c r="S81" i="1" s="1"/>
  <c r="N82" i="1"/>
  <c r="S82" i="1" s="1"/>
  <c r="N83" i="1"/>
  <c r="S83" i="1" s="1"/>
  <c r="N84" i="1"/>
  <c r="S84" i="1" s="1"/>
  <c r="N85" i="1"/>
  <c r="S85" i="1" s="1"/>
  <c r="N86" i="1"/>
  <c r="S86" i="1" s="1"/>
  <c r="N87" i="1"/>
  <c r="S87" i="1" s="1"/>
  <c r="N88" i="1"/>
  <c r="S88" i="1" s="1"/>
  <c r="N6" i="1"/>
  <c r="S6" i="1" s="1"/>
  <c r="M204" i="1"/>
  <c r="R204" i="1" s="1"/>
  <c r="M203" i="1"/>
  <c r="R203" i="1" s="1"/>
  <c r="M202" i="1"/>
  <c r="R202" i="1" s="1"/>
  <c r="M201" i="1"/>
  <c r="R201" i="1" s="1"/>
  <c r="M200" i="1"/>
  <c r="R200" i="1" s="1"/>
  <c r="M199" i="1"/>
  <c r="R199" i="1" s="1"/>
  <c r="M198" i="1"/>
  <c r="R198" i="1" s="1"/>
  <c r="M197" i="1"/>
  <c r="R197" i="1" s="1"/>
  <c r="M196" i="1"/>
  <c r="R196" i="1" s="1"/>
  <c r="M195" i="1"/>
  <c r="R195" i="1" s="1"/>
  <c r="M194" i="1"/>
  <c r="R194" i="1" s="1"/>
  <c r="M193" i="1"/>
  <c r="R193" i="1" s="1"/>
  <c r="M192" i="1"/>
  <c r="R192" i="1" s="1"/>
  <c r="M190" i="1"/>
  <c r="R190" i="1" s="1"/>
  <c r="M189" i="1"/>
  <c r="R189" i="1" s="1"/>
  <c r="M188" i="1"/>
  <c r="R188" i="1" s="1"/>
  <c r="M187" i="1"/>
  <c r="R187" i="1" s="1"/>
  <c r="M186" i="1"/>
  <c r="R186" i="1" s="1"/>
  <c r="M185" i="1"/>
  <c r="R185" i="1" s="1"/>
  <c r="M184" i="1"/>
  <c r="R184" i="1" s="1"/>
  <c r="M183" i="1"/>
  <c r="R183" i="1" s="1"/>
  <c r="M182" i="1"/>
  <c r="R182" i="1" s="1"/>
  <c r="M181" i="1"/>
  <c r="R181" i="1" s="1"/>
  <c r="M180" i="1"/>
  <c r="R180" i="1" s="1"/>
  <c r="M179" i="1"/>
  <c r="R179" i="1" s="1"/>
  <c r="M178" i="1"/>
  <c r="R178" i="1" s="1"/>
  <c r="M177" i="1"/>
  <c r="R177" i="1" s="1"/>
  <c r="M176" i="1"/>
  <c r="R176" i="1" s="1"/>
  <c r="M175" i="1"/>
  <c r="R175" i="1" s="1"/>
  <c r="M174" i="1"/>
  <c r="R174" i="1" s="1"/>
  <c r="M173" i="1"/>
  <c r="R173" i="1" s="1"/>
  <c r="M172" i="1"/>
  <c r="R172" i="1" s="1"/>
  <c r="M171" i="1"/>
  <c r="R171" i="1" s="1"/>
  <c r="M169" i="1"/>
  <c r="R169" i="1" s="1"/>
  <c r="M168" i="1"/>
  <c r="R168" i="1" s="1"/>
  <c r="M167" i="1"/>
  <c r="R167" i="1" s="1"/>
  <c r="M166" i="1"/>
  <c r="R166" i="1" s="1"/>
  <c r="M165" i="1"/>
  <c r="R165" i="1" s="1"/>
  <c r="M164" i="1"/>
  <c r="R164" i="1" s="1"/>
  <c r="M163" i="1"/>
  <c r="R163" i="1" s="1"/>
  <c r="M162" i="1"/>
  <c r="R162" i="1" s="1"/>
  <c r="M161" i="1"/>
  <c r="R161" i="1" s="1"/>
  <c r="M160" i="1"/>
  <c r="R160" i="1" s="1"/>
  <c r="M159" i="1"/>
  <c r="R159" i="1" s="1"/>
  <c r="M158" i="1"/>
  <c r="R158" i="1" s="1"/>
  <c r="M157" i="1"/>
  <c r="R157" i="1" s="1"/>
  <c r="M156" i="1"/>
  <c r="R156" i="1" s="1"/>
  <c r="M155" i="1"/>
  <c r="R155" i="1" s="1"/>
  <c r="M154" i="1"/>
  <c r="R154" i="1" s="1"/>
  <c r="M153" i="1"/>
  <c r="R153" i="1" s="1"/>
  <c r="M152" i="1"/>
  <c r="R152" i="1" s="1"/>
  <c r="M151" i="1"/>
  <c r="R151" i="1" s="1"/>
  <c r="M150" i="1"/>
  <c r="R150" i="1" s="1"/>
  <c r="M148" i="1"/>
  <c r="R148" i="1" s="1"/>
  <c r="M147" i="1"/>
  <c r="R147" i="1" s="1"/>
  <c r="M146" i="1"/>
  <c r="R146" i="1" s="1"/>
  <c r="M145" i="1"/>
  <c r="R145" i="1" s="1"/>
  <c r="M144" i="1"/>
  <c r="R144" i="1" s="1"/>
  <c r="M143" i="1"/>
  <c r="R143" i="1" s="1"/>
  <c r="M142" i="1"/>
  <c r="R142" i="1" s="1"/>
  <c r="M141" i="1"/>
  <c r="R141" i="1" s="1"/>
  <c r="M140" i="1"/>
  <c r="R140" i="1" s="1"/>
  <c r="M139" i="1"/>
  <c r="R139" i="1" s="1"/>
  <c r="M138" i="1"/>
  <c r="R138" i="1" s="1"/>
  <c r="M137" i="1"/>
  <c r="R137" i="1" s="1"/>
  <c r="M136" i="1"/>
  <c r="R136" i="1" s="1"/>
  <c r="M135" i="1"/>
  <c r="R135" i="1" s="1"/>
  <c r="M134" i="1"/>
  <c r="R134" i="1" s="1"/>
  <c r="M133" i="1"/>
  <c r="R133" i="1" s="1"/>
  <c r="M132" i="1"/>
  <c r="R132" i="1" s="1"/>
  <c r="M131" i="1"/>
  <c r="R131" i="1" s="1"/>
  <c r="M130" i="1"/>
  <c r="R130" i="1" s="1"/>
  <c r="M129" i="1"/>
  <c r="R129" i="1" s="1"/>
  <c r="M127" i="1"/>
  <c r="R127" i="1" s="1"/>
  <c r="M126" i="1"/>
  <c r="R126" i="1" s="1"/>
  <c r="M125" i="1"/>
  <c r="R125" i="1" s="1"/>
  <c r="M124" i="1"/>
  <c r="R124" i="1" s="1"/>
  <c r="M123" i="1"/>
  <c r="R123" i="1" s="1"/>
  <c r="M122" i="1"/>
  <c r="R122" i="1" s="1"/>
  <c r="M121" i="1"/>
  <c r="R121" i="1" s="1"/>
  <c r="M120" i="1"/>
  <c r="R120" i="1" s="1"/>
  <c r="M119" i="1"/>
  <c r="R119" i="1" s="1"/>
  <c r="M118" i="1"/>
  <c r="R118" i="1" s="1"/>
  <c r="M117" i="1"/>
  <c r="R117" i="1" s="1"/>
  <c r="M116" i="1"/>
  <c r="R116" i="1" s="1"/>
  <c r="M115" i="1"/>
  <c r="R115" i="1" s="1"/>
  <c r="M114" i="1"/>
  <c r="R114" i="1" s="1"/>
  <c r="M113" i="1"/>
  <c r="R113" i="1" s="1"/>
  <c r="M112" i="1"/>
  <c r="R112" i="1" s="1"/>
  <c r="M111" i="1"/>
  <c r="R111" i="1" s="1"/>
  <c r="M110" i="1"/>
  <c r="R110" i="1" s="1"/>
  <c r="M109" i="1"/>
  <c r="R109" i="1" s="1"/>
  <c r="M108" i="1"/>
  <c r="R108" i="1" s="1"/>
  <c r="M106" i="1"/>
  <c r="R106" i="1" s="1"/>
  <c r="M105" i="1"/>
  <c r="R105" i="1" s="1"/>
  <c r="M104" i="1"/>
  <c r="R104" i="1" s="1"/>
  <c r="M103" i="1"/>
  <c r="R103" i="1" s="1"/>
  <c r="M102" i="1"/>
  <c r="R102" i="1" s="1"/>
  <c r="M101" i="1"/>
  <c r="R101" i="1" s="1"/>
  <c r="M100" i="1"/>
  <c r="R100" i="1" s="1"/>
  <c r="M99" i="1"/>
  <c r="R99" i="1" s="1"/>
  <c r="M98" i="1"/>
  <c r="R98" i="1" s="1"/>
  <c r="M97" i="1"/>
  <c r="R97" i="1" s="1"/>
  <c r="M96" i="1"/>
  <c r="R96" i="1" s="1"/>
  <c r="M95" i="1"/>
  <c r="R95" i="1" s="1"/>
  <c r="M94" i="1"/>
  <c r="R94" i="1" s="1"/>
  <c r="M93" i="1"/>
  <c r="R93" i="1" s="1"/>
  <c r="M92" i="1"/>
  <c r="R92" i="1" s="1"/>
  <c r="M91" i="1"/>
  <c r="R91" i="1" s="1"/>
  <c r="M90" i="1"/>
  <c r="R90" i="1" s="1"/>
  <c r="M89" i="1"/>
  <c r="R89" i="1" s="1"/>
  <c r="M88" i="1"/>
  <c r="R88" i="1" s="1"/>
  <c r="M87" i="1"/>
  <c r="R87" i="1" s="1"/>
  <c r="M85" i="1"/>
  <c r="R85" i="1" s="1"/>
  <c r="M84" i="1"/>
  <c r="R84" i="1" s="1"/>
  <c r="M83" i="1"/>
  <c r="R83" i="1" s="1"/>
  <c r="M82" i="1"/>
  <c r="R82" i="1" s="1"/>
  <c r="M81" i="1"/>
  <c r="R81" i="1" s="1"/>
  <c r="M80" i="1"/>
  <c r="R80" i="1" s="1"/>
  <c r="M79" i="1"/>
  <c r="R79" i="1" s="1"/>
  <c r="M78" i="1"/>
  <c r="R78" i="1" s="1"/>
  <c r="M77" i="1"/>
  <c r="R77" i="1" s="1"/>
  <c r="M76" i="1"/>
  <c r="R76" i="1" s="1"/>
  <c r="M75" i="1"/>
  <c r="R75" i="1" s="1"/>
  <c r="M74" i="1"/>
  <c r="R74" i="1" s="1"/>
  <c r="M73" i="1"/>
  <c r="R73" i="1" s="1"/>
  <c r="M72" i="1"/>
  <c r="R72" i="1" s="1"/>
  <c r="M71" i="1"/>
  <c r="R71" i="1" s="1"/>
  <c r="M70" i="1"/>
  <c r="R70" i="1" s="1"/>
  <c r="M69" i="1"/>
  <c r="R69" i="1" s="1"/>
  <c r="M68" i="1"/>
  <c r="R68" i="1" s="1"/>
  <c r="M67" i="1"/>
  <c r="R67" i="1" s="1"/>
  <c r="M66" i="1"/>
  <c r="R66" i="1" s="1"/>
  <c r="M64" i="1"/>
  <c r="R64" i="1" s="1"/>
  <c r="M63" i="1"/>
  <c r="R63" i="1" s="1"/>
  <c r="M62" i="1"/>
  <c r="R62" i="1" s="1"/>
  <c r="M61" i="1"/>
  <c r="R61" i="1" s="1"/>
  <c r="M60" i="1"/>
  <c r="R60" i="1" s="1"/>
  <c r="M59" i="1"/>
  <c r="R59" i="1" s="1"/>
  <c r="M58" i="1"/>
  <c r="R58" i="1" s="1"/>
  <c r="M57" i="1"/>
  <c r="R57" i="1" s="1"/>
  <c r="M56" i="1"/>
  <c r="R56" i="1" s="1"/>
  <c r="M55" i="1"/>
  <c r="R55" i="1" s="1"/>
  <c r="M54" i="1"/>
  <c r="R54" i="1" s="1"/>
  <c r="M53" i="1"/>
  <c r="R53" i="1" s="1"/>
  <c r="M52" i="1"/>
  <c r="R52" i="1" s="1"/>
  <c r="M51" i="1"/>
  <c r="R51" i="1" s="1"/>
  <c r="M50" i="1"/>
  <c r="R50" i="1" s="1"/>
  <c r="M49" i="1"/>
  <c r="R49" i="1" s="1"/>
  <c r="M48" i="1"/>
  <c r="R48" i="1" s="1"/>
  <c r="M47" i="1"/>
  <c r="R47" i="1" s="1"/>
  <c r="M46" i="1"/>
  <c r="R46" i="1" s="1"/>
  <c r="M45" i="1"/>
  <c r="R45" i="1" s="1"/>
  <c r="M43" i="1"/>
  <c r="R43" i="1" s="1"/>
  <c r="M42" i="1"/>
  <c r="R42" i="1" s="1"/>
  <c r="M41" i="1"/>
  <c r="R41" i="1" s="1"/>
  <c r="M40" i="1"/>
  <c r="R40" i="1" s="1"/>
  <c r="M39" i="1"/>
  <c r="R39" i="1" s="1"/>
  <c r="M38" i="1"/>
  <c r="R38" i="1" s="1"/>
  <c r="M37" i="1"/>
  <c r="R37" i="1" s="1"/>
  <c r="M36" i="1"/>
  <c r="R36" i="1" s="1"/>
  <c r="M35" i="1"/>
  <c r="R35" i="1" s="1"/>
  <c r="M34" i="1"/>
  <c r="R34" i="1" s="1"/>
  <c r="M33" i="1"/>
  <c r="R33" i="1" s="1"/>
  <c r="M32" i="1"/>
  <c r="R32" i="1" s="1"/>
  <c r="M31" i="1"/>
  <c r="R31" i="1" s="1"/>
  <c r="M30" i="1"/>
  <c r="R30" i="1" s="1"/>
  <c r="M29" i="1"/>
  <c r="R29" i="1" s="1"/>
  <c r="M28" i="1"/>
  <c r="R28" i="1" s="1"/>
  <c r="M27" i="1"/>
  <c r="R27" i="1" s="1"/>
  <c r="M26" i="1"/>
  <c r="R26" i="1" s="1"/>
  <c r="M25" i="1"/>
  <c r="R25" i="1" s="1"/>
  <c r="M24" i="1"/>
  <c r="R24" i="1" s="1"/>
  <c r="M22" i="1"/>
  <c r="R22" i="1" s="1"/>
  <c r="M21" i="1"/>
  <c r="R21" i="1" s="1"/>
  <c r="M20" i="1"/>
  <c r="R20" i="1" s="1"/>
  <c r="M19" i="1"/>
  <c r="R19" i="1" s="1"/>
  <c r="M18" i="1"/>
  <c r="R18" i="1" s="1"/>
  <c r="M17" i="1"/>
  <c r="R17" i="1" s="1"/>
  <c r="M16" i="1"/>
  <c r="R16" i="1" s="1"/>
  <c r="M15" i="1"/>
  <c r="R15" i="1" s="1"/>
  <c r="M14" i="1"/>
  <c r="R14" i="1" s="1"/>
  <c r="M13" i="1"/>
  <c r="R13" i="1" s="1"/>
  <c r="M12" i="1"/>
  <c r="R12" i="1" s="1"/>
  <c r="M11" i="1"/>
  <c r="R11" i="1" s="1"/>
  <c r="M10" i="1"/>
  <c r="R10" i="1" s="1"/>
  <c r="M9" i="1"/>
  <c r="R9" i="1" s="1"/>
  <c r="M8" i="1"/>
  <c r="R8" i="1" s="1"/>
  <c r="M7" i="1"/>
  <c r="R7" i="1" s="1"/>
  <c r="M6" i="1"/>
  <c r="R6" i="1" s="1"/>
  <c r="D6" i="1"/>
  <c r="I6" i="1" s="1"/>
  <c r="C6" i="1"/>
  <c r="H6" i="1" s="1"/>
  <c r="S3" i="1" l="1"/>
  <c r="D26" i="1" l="1"/>
  <c r="I26" i="1" s="1"/>
  <c r="D25" i="1"/>
  <c r="I25" i="1" s="1"/>
  <c r="D24" i="1"/>
  <c r="I24" i="1" s="1"/>
  <c r="D23" i="1"/>
  <c r="I23" i="1" s="1"/>
  <c r="D22" i="1"/>
  <c r="I22" i="1" s="1"/>
  <c r="D21" i="1"/>
  <c r="I21" i="1" s="1"/>
  <c r="D20" i="1"/>
  <c r="I20" i="1" s="1"/>
  <c r="D19" i="1"/>
  <c r="I19" i="1" s="1"/>
  <c r="D18" i="1"/>
  <c r="I18" i="1" s="1"/>
  <c r="D17" i="1"/>
  <c r="I17" i="1" s="1"/>
  <c r="D16" i="1"/>
  <c r="I16" i="1" s="1"/>
  <c r="D15" i="1"/>
  <c r="I15" i="1" s="1"/>
  <c r="D14" i="1"/>
  <c r="I14" i="1" s="1"/>
  <c r="D13" i="1"/>
  <c r="I13" i="1" s="1"/>
  <c r="D12" i="1"/>
  <c r="I12" i="1" s="1"/>
  <c r="D11" i="1"/>
  <c r="I11" i="1" s="1"/>
  <c r="D10" i="1"/>
  <c r="I10" i="1" s="1"/>
  <c r="D9" i="1"/>
  <c r="I9" i="1" s="1"/>
  <c r="D8" i="1"/>
  <c r="I8" i="1" s="1"/>
  <c r="D7" i="1"/>
  <c r="I7" i="1" s="1"/>
  <c r="C26" i="1"/>
  <c r="H26" i="1" s="1"/>
  <c r="C25" i="1"/>
  <c r="H25" i="1" s="1"/>
  <c r="C24" i="1"/>
  <c r="H24" i="1" s="1"/>
  <c r="C23" i="1"/>
  <c r="H23" i="1" s="1"/>
  <c r="C22" i="1"/>
  <c r="H22" i="1" s="1"/>
  <c r="C21" i="1"/>
  <c r="H21" i="1" s="1"/>
  <c r="C20" i="1"/>
  <c r="H20" i="1" s="1"/>
  <c r="C19" i="1"/>
  <c r="H19" i="1" s="1"/>
  <c r="C18" i="1"/>
  <c r="H18" i="1" s="1"/>
  <c r="C17" i="1"/>
  <c r="H17" i="1" s="1"/>
  <c r="C16" i="1"/>
  <c r="H16" i="1" s="1"/>
  <c r="C15" i="1"/>
  <c r="H15" i="1" s="1"/>
  <c r="C14" i="1"/>
  <c r="H14" i="1" s="1"/>
  <c r="C13" i="1"/>
  <c r="H13" i="1" s="1"/>
  <c r="C12" i="1"/>
  <c r="H12" i="1" s="1"/>
  <c r="C11" i="1"/>
  <c r="H11" i="1" s="1"/>
  <c r="C10" i="1"/>
  <c r="H10" i="1" s="1"/>
  <c r="C9" i="1"/>
  <c r="H9" i="1" s="1"/>
  <c r="C8" i="1"/>
  <c r="H8" i="1" s="1"/>
  <c r="C7" i="1"/>
  <c r="H7" i="1" s="1"/>
  <c r="O2" i="1"/>
  <c r="O3" i="1" s="1"/>
  <c r="F3" i="1"/>
  <c r="G6" i="1" l="1"/>
  <c r="G22" i="1"/>
  <c r="G15" i="1"/>
  <c r="G12" i="1"/>
  <c r="G9" i="1"/>
  <c r="G25" i="1"/>
  <c r="G18" i="1"/>
  <c r="G24" i="1"/>
  <c r="G10" i="1"/>
  <c r="G26" i="1"/>
  <c r="G19" i="1"/>
  <c r="G16" i="1"/>
  <c r="G13" i="1"/>
  <c r="G11" i="1"/>
  <c r="G21" i="1"/>
  <c r="G14" i="1"/>
  <c r="G7" i="1"/>
  <c r="G23" i="1"/>
  <c r="G20" i="1"/>
  <c r="G17" i="1"/>
  <c r="G8" i="1"/>
  <c r="Q16" i="1"/>
  <c r="Q37" i="1"/>
  <c r="Q69" i="1"/>
  <c r="Q105" i="1"/>
  <c r="Q137" i="1"/>
  <c r="Q165" i="1"/>
  <c r="Q201" i="1"/>
  <c r="Q18" i="1"/>
  <c r="Q34" i="1"/>
  <c r="Q50" i="1"/>
  <c r="Q66" i="1"/>
  <c r="Q82" i="1"/>
  <c r="Q98" i="1"/>
  <c r="Q114" i="1"/>
  <c r="Q130" i="1"/>
  <c r="Q146" i="1"/>
  <c r="Q162" i="1"/>
  <c r="Q178" i="1"/>
  <c r="Q194" i="1"/>
  <c r="Q9" i="1"/>
  <c r="Q41" i="1"/>
  <c r="Q73" i="1"/>
  <c r="Q101" i="1"/>
  <c r="Q133" i="1"/>
  <c r="Q169" i="1"/>
  <c r="Q197" i="1"/>
  <c r="Q19" i="1"/>
  <c r="Q35" i="1"/>
  <c r="Q51" i="1"/>
  <c r="Q67" i="1"/>
  <c r="Q84" i="1"/>
  <c r="Q99" i="1"/>
  <c r="Q115" i="1"/>
  <c r="Q131" i="1"/>
  <c r="Q147" i="1"/>
  <c r="Q163" i="1"/>
  <c r="Q179" i="1"/>
  <c r="Q195" i="1"/>
  <c r="Q20" i="1"/>
  <c r="Q36" i="1"/>
  <c r="Q52" i="1"/>
  <c r="Q68" i="1"/>
  <c r="Q116" i="1"/>
  <c r="Q13" i="1"/>
  <c r="Q45" i="1"/>
  <c r="Q77" i="1"/>
  <c r="Q113" i="1"/>
  <c r="Q145" i="1"/>
  <c r="Q177" i="1"/>
  <c r="Q7" i="1"/>
  <c r="Q22" i="1"/>
  <c r="Q38" i="1"/>
  <c r="Q54" i="1"/>
  <c r="Q70" i="1"/>
  <c r="Q86" i="1"/>
  <c r="Q102" i="1"/>
  <c r="Q118" i="1"/>
  <c r="Q134" i="1"/>
  <c r="Q150" i="1"/>
  <c r="Q166" i="1"/>
  <c r="Q182" i="1"/>
  <c r="Q198" i="1"/>
  <c r="Q17" i="1"/>
  <c r="Q49" i="1"/>
  <c r="Q81" i="1"/>
  <c r="Q109" i="1"/>
  <c r="Q141" i="1"/>
  <c r="Q173" i="1"/>
  <c r="Q6" i="1"/>
  <c r="Q23" i="1"/>
  <c r="Q39" i="1"/>
  <c r="Q55" i="1"/>
  <c r="Q71" i="1"/>
  <c r="Q87" i="1"/>
  <c r="Q103" i="1"/>
  <c r="Q119" i="1"/>
  <c r="Q135" i="1"/>
  <c r="Q151" i="1"/>
  <c r="Q167" i="1"/>
  <c r="Q183" i="1"/>
  <c r="Q199" i="1"/>
  <c r="Q24" i="1"/>
  <c r="Q40" i="1"/>
  <c r="Q56" i="1"/>
  <c r="Q72" i="1"/>
  <c r="Q88" i="1"/>
  <c r="Q104" i="1"/>
  <c r="Q120" i="1"/>
  <c r="Q136" i="1"/>
  <c r="Q152" i="1"/>
  <c r="Q168" i="1"/>
  <c r="Q184" i="1"/>
  <c r="Q200" i="1"/>
  <c r="Q29" i="1"/>
  <c r="Q129" i="1"/>
  <c r="Q193" i="1"/>
  <c r="Q30" i="1"/>
  <c r="Q62" i="1"/>
  <c r="Q94" i="1"/>
  <c r="Q126" i="1"/>
  <c r="Q158" i="1"/>
  <c r="Q190" i="1"/>
  <c r="Q33" i="1"/>
  <c r="Q97" i="1"/>
  <c r="Q161" i="1"/>
  <c r="Q15" i="1"/>
  <c r="Q47" i="1"/>
  <c r="Q79" i="1"/>
  <c r="Q111" i="1"/>
  <c r="Q143" i="1"/>
  <c r="Q159" i="1"/>
  <c r="Q8" i="1"/>
  <c r="Q48" i="1"/>
  <c r="Q80" i="1"/>
  <c r="Q112" i="1"/>
  <c r="Q144" i="1"/>
  <c r="Q176" i="1"/>
  <c r="Q83" i="1"/>
  <c r="Q132" i="1"/>
  <c r="Q164" i="1"/>
  <c r="Q21" i="1"/>
  <c r="Q53" i="1"/>
  <c r="Q85" i="1"/>
  <c r="Q121" i="1"/>
  <c r="Q153" i="1"/>
  <c r="Q185" i="1"/>
  <c r="Q10" i="1"/>
  <c r="Q26" i="1"/>
  <c r="Q42" i="1"/>
  <c r="Q58" i="1"/>
  <c r="Q74" i="1"/>
  <c r="Q90" i="1"/>
  <c r="Q106" i="1"/>
  <c r="Q122" i="1"/>
  <c r="Q138" i="1"/>
  <c r="Q154" i="1"/>
  <c r="Q170" i="1"/>
  <c r="Q186" i="1"/>
  <c r="Q202" i="1"/>
  <c r="Q25" i="1"/>
  <c r="Q57" i="1"/>
  <c r="Q89" i="1"/>
  <c r="Q117" i="1"/>
  <c r="Q149" i="1"/>
  <c r="Q181" i="1"/>
  <c r="Q11" i="1"/>
  <c r="Q27" i="1"/>
  <c r="Q43" i="1"/>
  <c r="Q59" i="1"/>
  <c r="Q75" i="1"/>
  <c r="Q91" i="1"/>
  <c r="Q107" i="1"/>
  <c r="Q123" i="1"/>
  <c r="Q139" i="1"/>
  <c r="Q155" i="1"/>
  <c r="Q171" i="1"/>
  <c r="Q187" i="1"/>
  <c r="Q203" i="1"/>
  <c r="Q28" i="1"/>
  <c r="Q44" i="1"/>
  <c r="Q60" i="1"/>
  <c r="Q76" i="1"/>
  <c r="Q92" i="1"/>
  <c r="Q108" i="1"/>
  <c r="Q124" i="1"/>
  <c r="Q140" i="1"/>
  <c r="Q156" i="1"/>
  <c r="Q172" i="1"/>
  <c r="Q188" i="1"/>
  <c r="Q204" i="1"/>
  <c r="Q61" i="1"/>
  <c r="Q93" i="1"/>
  <c r="Q157" i="1"/>
  <c r="Q14" i="1"/>
  <c r="Q46" i="1"/>
  <c r="Q78" i="1"/>
  <c r="Q110" i="1"/>
  <c r="Q142" i="1"/>
  <c r="Q174" i="1"/>
  <c r="Q12" i="1"/>
  <c r="Q65" i="1"/>
  <c r="Q125" i="1"/>
  <c r="Q189" i="1"/>
  <c r="Q31" i="1"/>
  <c r="Q63" i="1"/>
  <c r="Q95" i="1"/>
  <c r="Q127" i="1"/>
  <c r="Q175" i="1"/>
  <c r="Q191" i="1"/>
  <c r="Q32" i="1"/>
  <c r="Q64" i="1"/>
  <c r="Q96" i="1"/>
  <c r="Q128" i="1"/>
  <c r="Q160" i="1"/>
  <c r="Q192" i="1"/>
  <c r="Q100" i="1"/>
  <c r="Q148" i="1"/>
  <c r="Q180" i="1"/>
  <c r="Q196" i="1"/>
  <c r="M2" i="1"/>
  <c r="B10" i="1" l="1"/>
  <c r="J10" i="1" s="1"/>
  <c r="L43" i="1"/>
  <c r="T43" i="1" s="1"/>
  <c r="L204" i="1"/>
  <c r="T204" i="1" s="1"/>
  <c r="L128" i="1"/>
  <c r="T128" i="1" s="1"/>
  <c r="L130" i="1"/>
  <c r="T130" i="1" s="1"/>
  <c r="L169" i="1"/>
  <c r="T169" i="1" s="1"/>
  <c r="L8" i="1"/>
  <c r="T8" i="1" s="1"/>
  <c r="L194" i="1"/>
  <c r="T194" i="1" s="1"/>
  <c r="L84" i="1"/>
  <c r="T84" i="1" s="1"/>
  <c r="L48" i="1"/>
  <c r="T48" i="1" s="1"/>
  <c r="L176" i="1"/>
  <c r="T176" i="1" s="1"/>
  <c r="L65" i="1"/>
  <c r="T65" i="1" s="1"/>
  <c r="L50" i="1"/>
  <c r="T50" i="1" s="1"/>
  <c r="L178" i="1"/>
  <c r="T178" i="1" s="1"/>
  <c r="L111" i="1"/>
  <c r="T111" i="1" s="1"/>
  <c r="L64" i="1"/>
  <c r="T64" i="1" s="1"/>
  <c r="L193" i="1"/>
  <c r="T193" i="1" s="1"/>
  <c r="L94" i="1"/>
  <c r="T94" i="1" s="1"/>
  <c r="L66" i="1"/>
  <c r="T66" i="1" s="1"/>
  <c r="L195" i="1"/>
  <c r="T195" i="1" s="1"/>
  <c r="L184" i="1"/>
  <c r="T184" i="1" s="1"/>
  <c r="L112" i="1"/>
  <c r="T112" i="1" s="1"/>
  <c r="L121" i="1"/>
  <c r="T121" i="1" s="1"/>
  <c r="L165" i="1"/>
  <c r="T165" i="1" s="1"/>
  <c r="L114" i="1"/>
  <c r="T114" i="1" s="1"/>
  <c r="B12" i="1"/>
  <c r="J12" i="1" s="1"/>
  <c r="L22" i="1"/>
  <c r="T22" i="1" s="1"/>
  <c r="L139" i="1"/>
  <c r="T139" i="1" s="1"/>
  <c r="L15" i="1"/>
  <c r="T15" i="1" s="1"/>
  <c r="L80" i="1"/>
  <c r="T80" i="1" s="1"/>
  <c r="L144" i="1"/>
  <c r="T144" i="1" s="1"/>
  <c r="L36" i="1"/>
  <c r="T36" i="1" s="1"/>
  <c r="L46" i="1"/>
  <c r="T46" i="1" s="1"/>
  <c r="L117" i="1"/>
  <c r="T117" i="1" s="1"/>
  <c r="L17" i="1"/>
  <c r="T17" i="1" s="1"/>
  <c r="L83" i="1"/>
  <c r="T83" i="1" s="1"/>
  <c r="L146" i="1"/>
  <c r="T146" i="1" s="1"/>
  <c r="L34" i="1"/>
  <c r="T34" i="1" s="1"/>
  <c r="L55" i="1"/>
  <c r="T55" i="1" s="1"/>
  <c r="L163" i="1"/>
  <c r="T163" i="1" s="1"/>
  <c r="L31" i="1"/>
  <c r="T31" i="1" s="1"/>
  <c r="L97" i="1"/>
  <c r="T97" i="1" s="1"/>
  <c r="L160" i="1"/>
  <c r="T160" i="1" s="1"/>
  <c r="L81" i="1"/>
  <c r="T81" i="1" s="1"/>
  <c r="L40" i="1"/>
  <c r="T40" i="1" s="1"/>
  <c r="L141" i="1"/>
  <c r="T141" i="1" s="1"/>
  <c r="L33" i="1"/>
  <c r="T33" i="1" s="1"/>
  <c r="L99" i="1"/>
  <c r="T99" i="1" s="1"/>
  <c r="L162" i="1"/>
  <c r="T162" i="1" s="1"/>
  <c r="L107" i="1"/>
  <c r="T107" i="1" s="1"/>
  <c r="L28" i="1"/>
  <c r="T28" i="1" s="1"/>
  <c r="L63" i="1"/>
  <c r="T63" i="1" s="1"/>
  <c r="L119" i="1"/>
  <c r="T119" i="1" s="1"/>
  <c r="L171" i="1"/>
  <c r="T171" i="1" s="1"/>
  <c r="B6" i="1"/>
  <c r="J6" i="1" s="1"/>
  <c r="L35" i="1"/>
  <c r="T35" i="1" s="1"/>
  <c r="L68" i="1"/>
  <c r="T68" i="1" s="1"/>
  <c r="L101" i="1"/>
  <c r="T101" i="1" s="1"/>
  <c r="L132" i="1"/>
  <c r="T132" i="1" s="1"/>
  <c r="L164" i="1"/>
  <c r="T164" i="1" s="1"/>
  <c r="L197" i="1"/>
  <c r="T197" i="1" s="1"/>
  <c r="L90" i="1"/>
  <c r="T90" i="1" s="1"/>
  <c r="L181" i="1"/>
  <c r="T181" i="1" s="1"/>
  <c r="L44" i="1"/>
  <c r="T44" i="1" s="1"/>
  <c r="L98" i="1"/>
  <c r="T98" i="1" s="1"/>
  <c r="L149" i="1"/>
  <c r="T149" i="1" s="1"/>
  <c r="L198" i="1"/>
  <c r="T198" i="1" s="1"/>
  <c r="L37" i="1"/>
  <c r="T37" i="1" s="1"/>
  <c r="L70" i="1"/>
  <c r="T70" i="1" s="1"/>
  <c r="L103" i="1"/>
  <c r="T103" i="1" s="1"/>
  <c r="L134" i="1"/>
  <c r="T134" i="1" s="1"/>
  <c r="L166" i="1"/>
  <c r="T166" i="1" s="1"/>
  <c r="L199" i="1"/>
  <c r="T199" i="1" s="1"/>
  <c r="L42" i="1"/>
  <c r="T42" i="1" s="1"/>
  <c r="L115" i="1"/>
  <c r="T115" i="1" s="1"/>
  <c r="B17" i="1"/>
  <c r="J17" i="1" s="1"/>
  <c r="L24" i="1"/>
  <c r="T24" i="1" s="1"/>
  <c r="L67" i="1"/>
  <c r="T67" i="1" s="1"/>
  <c r="L143" i="1"/>
  <c r="T143" i="1" s="1"/>
  <c r="B11" i="1"/>
  <c r="J11" i="1" s="1"/>
  <c r="L30" i="1"/>
  <c r="T30" i="1" s="1"/>
  <c r="L88" i="1"/>
  <c r="T88" i="1" s="1"/>
  <c r="L147" i="1"/>
  <c r="T147" i="1" s="1"/>
  <c r="L188" i="1"/>
  <c r="T188" i="1" s="1"/>
  <c r="L19" i="1"/>
  <c r="T19" i="1" s="1"/>
  <c r="L52" i="1"/>
  <c r="T52" i="1" s="1"/>
  <c r="L85" i="1"/>
  <c r="T85" i="1" s="1"/>
  <c r="L116" i="1"/>
  <c r="T116" i="1" s="1"/>
  <c r="L148" i="1"/>
  <c r="T148" i="1" s="1"/>
  <c r="L180" i="1"/>
  <c r="T180" i="1" s="1"/>
  <c r="L49" i="1"/>
  <c r="T49" i="1" s="1"/>
  <c r="L129" i="1"/>
  <c r="T129" i="1" s="1"/>
  <c r="L12" i="1"/>
  <c r="T12" i="1" s="1"/>
  <c r="L73" i="1"/>
  <c r="T73" i="1" s="1"/>
  <c r="L125" i="1"/>
  <c r="T125" i="1" s="1"/>
  <c r="L173" i="1"/>
  <c r="T173" i="1" s="1"/>
  <c r="L21" i="1"/>
  <c r="T21" i="1" s="1"/>
  <c r="L54" i="1"/>
  <c r="T54" i="1" s="1"/>
  <c r="L87" i="1"/>
  <c r="T87" i="1" s="1"/>
  <c r="L118" i="1"/>
  <c r="T118" i="1" s="1"/>
  <c r="L150" i="1"/>
  <c r="T150" i="1" s="1"/>
  <c r="L183" i="1"/>
  <c r="T183" i="1" s="1"/>
  <c r="L10" i="1"/>
  <c r="T10" i="1" s="1"/>
  <c r="L79" i="1"/>
  <c r="T79" i="1" s="1"/>
  <c r="B9" i="1"/>
  <c r="J9" i="1" s="1"/>
  <c r="B18" i="1"/>
  <c r="J18" i="1" s="1"/>
  <c r="L155" i="1"/>
  <c r="T155" i="1" s="1"/>
  <c r="B24" i="1"/>
  <c r="J24" i="1" s="1"/>
  <c r="B8" i="1"/>
  <c r="J8" i="1" s="1"/>
  <c r="B23" i="1"/>
  <c r="J23" i="1" s="1"/>
  <c r="B7" i="1"/>
  <c r="J7" i="1" s="1"/>
  <c r="L6" i="1"/>
  <c r="L38" i="1"/>
  <c r="T38" i="1" s="1"/>
  <c r="L71" i="1"/>
  <c r="T71" i="1" s="1"/>
  <c r="L96" i="1"/>
  <c r="T96" i="1" s="1"/>
  <c r="L127" i="1"/>
  <c r="T127" i="1" s="1"/>
  <c r="L151" i="1"/>
  <c r="T151" i="1" s="1"/>
  <c r="L175" i="1"/>
  <c r="T175" i="1" s="1"/>
  <c r="L192" i="1"/>
  <c r="T192" i="1" s="1"/>
  <c r="L7" i="1"/>
  <c r="T7" i="1" s="1"/>
  <c r="L23" i="1"/>
  <c r="T23" i="1" s="1"/>
  <c r="L39" i="1"/>
  <c r="T39" i="1" s="1"/>
  <c r="L56" i="1"/>
  <c r="T56" i="1" s="1"/>
  <c r="L72" i="1"/>
  <c r="T72" i="1" s="1"/>
  <c r="L89" i="1"/>
  <c r="T89" i="1" s="1"/>
  <c r="L104" i="1"/>
  <c r="T104" i="1" s="1"/>
  <c r="L120" i="1"/>
  <c r="T120" i="1" s="1"/>
  <c r="L136" i="1"/>
  <c r="T136" i="1" s="1"/>
  <c r="L152" i="1"/>
  <c r="T152" i="1" s="1"/>
  <c r="L168" i="1"/>
  <c r="T168" i="1" s="1"/>
  <c r="L185" i="1"/>
  <c r="T185" i="1" s="1"/>
  <c r="L201" i="1"/>
  <c r="T201" i="1" s="1"/>
  <c r="L57" i="1"/>
  <c r="T57" i="1" s="1"/>
  <c r="L102" i="1"/>
  <c r="T102" i="1" s="1"/>
  <c r="L145" i="1"/>
  <c r="T145" i="1" s="1"/>
  <c r="L190" i="1"/>
  <c r="T190" i="1" s="1"/>
  <c r="L20" i="1"/>
  <c r="T20" i="1" s="1"/>
  <c r="L53" i="1"/>
  <c r="T53" i="1" s="1"/>
  <c r="L77" i="1"/>
  <c r="T77" i="1" s="1"/>
  <c r="L105" i="1"/>
  <c r="T105" i="1" s="1"/>
  <c r="L133" i="1"/>
  <c r="T133" i="1" s="1"/>
  <c r="L157" i="1"/>
  <c r="T157" i="1" s="1"/>
  <c r="L177" i="1"/>
  <c r="T177" i="1" s="1"/>
  <c r="L9" i="1"/>
  <c r="T9" i="1" s="1"/>
  <c r="L25" i="1"/>
  <c r="T25" i="1" s="1"/>
  <c r="L41" i="1"/>
  <c r="T41" i="1" s="1"/>
  <c r="L58" i="1"/>
  <c r="T58" i="1" s="1"/>
  <c r="L74" i="1"/>
  <c r="T74" i="1" s="1"/>
  <c r="L91" i="1"/>
  <c r="T91" i="1" s="1"/>
  <c r="L106" i="1"/>
  <c r="T106" i="1" s="1"/>
  <c r="L122" i="1"/>
  <c r="T122" i="1" s="1"/>
  <c r="L138" i="1"/>
  <c r="T138" i="1" s="1"/>
  <c r="L154" i="1"/>
  <c r="T154" i="1" s="1"/>
  <c r="L170" i="1"/>
  <c r="T170" i="1" s="1"/>
  <c r="L187" i="1"/>
  <c r="T187" i="1" s="1"/>
  <c r="L203" i="1"/>
  <c r="T203" i="1" s="1"/>
  <c r="L18" i="1"/>
  <c r="T18" i="1" s="1"/>
  <c r="L51" i="1"/>
  <c r="T51" i="1" s="1"/>
  <c r="L92" i="1"/>
  <c r="T92" i="1" s="1"/>
  <c r="L123" i="1"/>
  <c r="T123" i="1" s="1"/>
  <c r="L167" i="1"/>
  <c r="T167" i="1" s="1"/>
  <c r="B20" i="1"/>
  <c r="J20" i="1" s="1"/>
  <c r="B25" i="1"/>
  <c r="J25" i="1" s="1"/>
  <c r="B19" i="1"/>
  <c r="J19" i="1" s="1"/>
  <c r="B13" i="1"/>
  <c r="J13" i="1" s="1"/>
  <c r="L14" i="1"/>
  <c r="T14" i="1" s="1"/>
  <c r="L47" i="1"/>
  <c r="T47" i="1" s="1"/>
  <c r="L75" i="1"/>
  <c r="T75" i="1" s="1"/>
  <c r="L82" i="1"/>
  <c r="T82" i="1" s="1"/>
  <c r="L135" i="1"/>
  <c r="T135" i="1" s="1"/>
  <c r="L159" i="1"/>
  <c r="T159" i="1" s="1"/>
  <c r="L179" i="1"/>
  <c r="T179" i="1" s="1"/>
  <c r="L200" i="1"/>
  <c r="T200" i="1" s="1"/>
  <c r="L11" i="1"/>
  <c r="T11" i="1" s="1"/>
  <c r="L27" i="1"/>
  <c r="T27" i="1" s="1"/>
  <c r="L60" i="1"/>
  <c r="T60" i="1" s="1"/>
  <c r="L76" i="1"/>
  <c r="T76" i="1" s="1"/>
  <c r="L93" i="1"/>
  <c r="T93" i="1" s="1"/>
  <c r="L108" i="1"/>
  <c r="T108" i="1" s="1"/>
  <c r="L124" i="1"/>
  <c r="T124" i="1" s="1"/>
  <c r="L140" i="1"/>
  <c r="T140" i="1" s="1"/>
  <c r="L156" i="1"/>
  <c r="T156" i="1" s="1"/>
  <c r="L172" i="1"/>
  <c r="T172" i="1" s="1"/>
  <c r="L189" i="1"/>
  <c r="T189" i="1" s="1"/>
  <c r="L16" i="1"/>
  <c r="T16" i="1" s="1"/>
  <c r="L69" i="1"/>
  <c r="T69" i="1" s="1"/>
  <c r="L109" i="1"/>
  <c r="T109" i="1" s="1"/>
  <c r="L153" i="1"/>
  <c r="T153" i="1" s="1"/>
  <c r="L202" i="1"/>
  <c r="T202" i="1" s="1"/>
  <c r="L32" i="1"/>
  <c r="T32" i="1" s="1"/>
  <c r="L61" i="1"/>
  <c r="T61" i="1" s="1"/>
  <c r="L86" i="1"/>
  <c r="T86" i="1" s="1"/>
  <c r="L113" i="1"/>
  <c r="T113" i="1" s="1"/>
  <c r="L137" i="1"/>
  <c r="T137" i="1" s="1"/>
  <c r="L161" i="1"/>
  <c r="T161" i="1" s="1"/>
  <c r="L186" i="1"/>
  <c r="T186" i="1" s="1"/>
  <c r="L13" i="1"/>
  <c r="T13" i="1" s="1"/>
  <c r="L29" i="1"/>
  <c r="T29" i="1" s="1"/>
  <c r="L45" i="1"/>
  <c r="T45" i="1" s="1"/>
  <c r="L62" i="1"/>
  <c r="T62" i="1" s="1"/>
  <c r="L78" i="1"/>
  <c r="T78" i="1" s="1"/>
  <c r="L95" i="1"/>
  <c r="T95" i="1" s="1"/>
  <c r="L110" i="1"/>
  <c r="T110" i="1" s="1"/>
  <c r="L126" i="1"/>
  <c r="T126" i="1" s="1"/>
  <c r="L142" i="1"/>
  <c r="T142" i="1" s="1"/>
  <c r="L158" i="1"/>
  <c r="T158" i="1" s="1"/>
  <c r="L174" i="1"/>
  <c r="T174" i="1" s="1"/>
  <c r="L191" i="1"/>
  <c r="T191" i="1" s="1"/>
  <c r="L182" i="1"/>
  <c r="T182" i="1" s="1"/>
  <c r="L26" i="1"/>
  <c r="T26" i="1" s="1"/>
  <c r="L59" i="1"/>
  <c r="T59" i="1" s="1"/>
  <c r="L100" i="1"/>
  <c r="T100" i="1" s="1"/>
  <c r="L131" i="1"/>
  <c r="T131" i="1" s="1"/>
  <c r="L196" i="1"/>
  <c r="T196" i="1" s="1"/>
  <c r="B16" i="1"/>
  <c r="J16" i="1" s="1"/>
  <c r="B21" i="1"/>
  <c r="J21" i="1" s="1"/>
  <c r="B15" i="1"/>
  <c r="J15" i="1" s="1"/>
  <c r="B22" i="1"/>
  <c r="J22" i="1" s="1"/>
  <c r="B14" i="1"/>
  <c r="J14" i="1" s="1"/>
  <c r="B26" i="1"/>
  <c r="J26" i="1" s="1"/>
  <c r="T6" i="1" l="1"/>
</calcChain>
</file>

<file path=xl/sharedStrings.xml><?xml version="1.0" encoding="utf-8"?>
<sst xmlns="http://schemas.openxmlformats.org/spreadsheetml/2006/main" count="32" uniqueCount="22">
  <si>
    <t>rx1x2</t>
  </si>
  <si>
    <t>R2</t>
  </si>
  <si>
    <t>γ</t>
  </si>
  <si>
    <t>2γ/1+γ^2</t>
  </si>
  <si>
    <t>rx1y</t>
  </si>
  <si>
    <t>rx2y</t>
  </si>
  <si>
    <t>rx1y^2+rx2y^2</t>
  </si>
  <si>
    <t>rx2y^2</t>
  </si>
  <si>
    <r>
      <rPr>
        <b/>
        <sz val="14"/>
        <color theme="1"/>
        <rFont val="Times New Roman"/>
        <family val="1"/>
      </rPr>
      <t>β</t>
    </r>
    <r>
      <rPr>
        <b/>
        <sz val="14"/>
        <color theme="1"/>
        <rFont val="Arial"/>
        <family val="2"/>
        <scheme val="minor"/>
      </rPr>
      <t>x1</t>
    </r>
  </si>
  <si>
    <r>
      <rPr>
        <b/>
        <sz val="14"/>
        <color theme="1"/>
        <rFont val="Times New Roman"/>
        <family val="1"/>
      </rPr>
      <t>β</t>
    </r>
    <r>
      <rPr>
        <b/>
        <sz val="14"/>
        <color theme="1"/>
        <rFont val="Arial"/>
        <family val="2"/>
        <scheme val="minor"/>
      </rPr>
      <t>x2</t>
    </r>
  </si>
  <si>
    <t>Sensitivity= 0.1</t>
  </si>
  <si>
    <t>Sensitivity= 0.01</t>
  </si>
  <si>
    <t>sr(x2)</t>
  </si>
  <si>
    <t>sr^2(x2)</t>
  </si>
  <si>
    <t>CDP(B1)</t>
  </si>
  <si>
    <t>CDP(B2)</t>
  </si>
  <si>
    <t>SCP</t>
  </si>
  <si>
    <t>n</t>
  </si>
  <si>
    <t>SE(β's)</t>
  </si>
  <si>
    <r>
      <t xml:space="preserve">Lower limit of </t>
    </r>
    <r>
      <rPr>
        <b/>
        <sz val="11"/>
        <color theme="1"/>
        <rFont val="Arial"/>
        <family val="2"/>
        <scheme val="minor"/>
      </rPr>
      <t>rx1x2</t>
    </r>
  </si>
  <si>
    <r>
      <t xml:space="preserve">Upper limit of </t>
    </r>
    <r>
      <rPr>
        <b/>
        <sz val="11"/>
        <color theme="1"/>
        <rFont val="Arial"/>
        <family val="2"/>
        <scheme val="minor"/>
      </rPr>
      <t>rx1x2</t>
    </r>
  </si>
  <si>
    <r>
      <rPr>
        <b/>
        <sz val="12"/>
        <color theme="1"/>
        <rFont val="Times New Roman"/>
        <family val="1"/>
      </rPr>
      <t>Suppression Calculator (supcalc)</t>
    </r>
    <r>
      <rPr>
        <sz val="12"/>
        <color theme="1"/>
        <rFont val="Times New Roman"/>
        <family val="1"/>
      </rPr>
      <t xml:space="preserve">
Developed by Morteza Nazifi and Hamid Fadishei from University of Bojnord, Iran; </t>
    </r>
    <r>
      <rPr>
        <b/>
        <sz val="12"/>
        <color theme="1"/>
        <rFont val="Times New Roman"/>
        <family val="1"/>
      </rPr>
      <t>supcalc</t>
    </r>
    <r>
      <rPr>
        <sz val="12"/>
        <color theme="1"/>
        <rFont val="Times New Roman"/>
        <family val="1"/>
      </rPr>
      <t xml:space="preserve"> can calculate R^2, the standardized regression coefficients for x1 (βx1) and x2 (βx2), semipartial correlation and squared semipartial correlation of x2 with "y", the statistical control part (SCP), the collinearity-dependent part in both βx1 (CDPB1) and βx2 (CDPB2), the standard errors (SE's) of both βx1 ans βx2, the collinearity ratios including γ and 2γ/1+γ^2, and the Lower Limit as well as the Upper Limit of </t>
    </r>
    <r>
      <rPr>
        <b/>
        <sz val="12"/>
        <color theme="1"/>
        <rFont val="Times New Roman"/>
        <family val="1"/>
      </rPr>
      <t>rx1x2</t>
    </r>
    <r>
      <rPr>
        <sz val="12"/>
        <color theme="1"/>
        <rFont val="Times New Roman"/>
        <family val="1"/>
      </rPr>
      <t xml:space="preserve"> for</t>
    </r>
    <r>
      <rPr>
        <b/>
        <sz val="12"/>
        <color theme="1"/>
        <rFont val="Times New Roman"/>
        <family val="1"/>
      </rPr>
      <t xml:space="preserve"> </t>
    </r>
    <r>
      <rPr>
        <b/>
        <sz val="12"/>
        <color rgb="FFC00000"/>
        <rFont val="Times New Roman"/>
        <family val="1"/>
      </rPr>
      <t>any arbitrary pairs</t>
    </r>
    <r>
      <rPr>
        <sz val="12"/>
        <color theme="1"/>
        <rFont val="Times New Roman"/>
        <family val="1"/>
      </rPr>
      <t xml:space="preserve"> of "rx1y, rx2y". There are two different levels of sesitivity for rx1x2 column including </t>
    </r>
    <r>
      <rPr>
        <b/>
        <sz val="12"/>
        <color rgb="FFC00000"/>
        <rFont val="Times New Roman"/>
        <family val="1"/>
      </rPr>
      <t>0.1 and 0.01</t>
    </r>
    <r>
      <rPr>
        <sz val="12"/>
        <color theme="1"/>
        <rFont val="Times New Roman"/>
        <family val="1"/>
      </rPr>
      <t xml:space="preserve">. However, in cases where rx1x2 has more than 2 decimals, users can simply type the value of rx1x2 in one cell of the "rx1x2" column and hit "Enter", and </t>
    </r>
    <r>
      <rPr>
        <b/>
        <sz val="12"/>
        <color theme="1"/>
        <rFont val="Times New Roman"/>
        <family val="1"/>
      </rPr>
      <t>supcalc</t>
    </r>
    <r>
      <rPr>
        <sz val="12"/>
        <color theme="1"/>
        <rFont val="Times New Roman"/>
        <family val="1"/>
      </rPr>
      <t xml:space="preserve"> will use </t>
    </r>
    <r>
      <rPr>
        <b/>
        <sz val="12"/>
        <color theme="1"/>
        <rFont val="Times New Roman"/>
        <family val="1"/>
      </rPr>
      <t>the specified value of rx1x2 "with more than 2 decimals"</t>
    </r>
    <r>
      <rPr>
        <sz val="12"/>
        <color theme="1"/>
        <rFont val="Times New Roman"/>
        <family val="1"/>
      </rPr>
      <t xml:space="preserve"> in its calculations. To start with </t>
    </r>
    <r>
      <rPr>
        <b/>
        <sz val="12"/>
        <color theme="1"/>
        <rFont val="Times New Roman"/>
        <family val="1"/>
      </rPr>
      <t>supcalc,</t>
    </r>
    <r>
      <rPr>
        <sz val="12"/>
        <color theme="1"/>
        <rFont val="Times New Roman"/>
        <family val="1"/>
      </rPr>
      <t xml:space="preserve"> simply type</t>
    </r>
    <r>
      <rPr>
        <b/>
        <sz val="12"/>
        <color theme="1"/>
        <rFont val="Times New Roman"/>
        <family val="1"/>
      </rPr>
      <t xml:space="preserve"> </t>
    </r>
    <r>
      <rPr>
        <b/>
        <sz val="12"/>
        <color rgb="FFC00000"/>
        <rFont val="Times New Roman"/>
        <family val="1"/>
      </rPr>
      <t>some arbitrary pair of rx1y and rx2y</t>
    </r>
    <r>
      <rPr>
        <sz val="12"/>
        <color theme="1"/>
        <rFont val="Times New Roman"/>
        <family val="1"/>
      </rPr>
      <t xml:space="preserve"> and an arbitrary</t>
    </r>
    <r>
      <rPr>
        <b/>
        <sz val="12"/>
        <color rgb="FFC00000"/>
        <rFont val="Times New Roman"/>
        <family val="1"/>
      </rPr>
      <t xml:space="preserve"> "n"</t>
    </r>
    <r>
      <rPr>
        <sz val="12"/>
        <color theme="1"/>
        <rFont val="Times New Roman"/>
        <family val="1"/>
      </rPr>
      <t xml:space="preserve"> into B2, B3, and D3 cells and press "Enter" (these cells are highlighted in </t>
    </r>
    <r>
      <rPr>
        <sz val="12"/>
        <color theme="5" tint="0.59999389629810485"/>
        <rFont val="Times New Roman"/>
        <family val="1"/>
      </rPr>
      <t>pink</t>
    </r>
    <r>
      <rPr>
        <sz val="12"/>
        <color theme="1"/>
        <rFont val="Times New Roman"/>
        <family val="1"/>
      </rPr>
      <t xml:space="preserve">, </t>
    </r>
    <r>
      <rPr>
        <sz val="12"/>
        <color theme="4" tint="0.39997558519241921"/>
        <rFont val="Times New Roman"/>
        <family val="1"/>
      </rPr>
      <t>blue</t>
    </r>
    <r>
      <rPr>
        <sz val="12"/>
        <color theme="1"/>
        <rFont val="Times New Roman"/>
        <family val="1"/>
      </rPr>
      <t xml:space="preserve">, and </t>
    </r>
    <r>
      <rPr>
        <sz val="12"/>
        <color theme="9" tint="-0.499984740745262"/>
        <rFont val="Times New Roman"/>
        <family val="1"/>
      </rPr>
      <t>green</t>
    </r>
    <r>
      <rPr>
        <sz val="12"/>
        <color theme="1"/>
        <rFont val="Times New Roman"/>
        <family val="1"/>
      </rPr>
      <t>). Note that the allowed range of multicollinearity which is determined by the Lower limit and the Upper limit of rx1x2 will be highlighted on rx1x2 column upon running the calculator.  Copyright © 2021 Supsim Project Team. All rights reserved. Plaese visite:</t>
    </r>
    <r>
      <rPr>
        <sz val="12"/>
        <color rgb="FF0070C0"/>
        <rFont val="Times New Roman"/>
        <family val="1"/>
      </rPr>
      <t xml:space="preserve"> </t>
    </r>
    <r>
      <rPr>
        <u/>
        <sz val="12"/>
        <color rgb="FF0070C0"/>
        <rFont val="Times New Roman"/>
        <family val="1"/>
      </rPr>
      <t>https://www.gnu.org/licenses/gpl-3.0.en.html</t>
    </r>
    <r>
      <rPr>
        <sz val="12"/>
        <color rgb="FF0070C0"/>
        <rFont val="Times New Roman"/>
        <family val="1"/>
      </rPr>
      <t xml:space="preserve"> </t>
    </r>
    <r>
      <rPr>
        <sz val="12"/>
        <rFont val="Times New Roman"/>
        <family val="1"/>
      </rPr>
      <t>for Terms of Use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</si>
</sst>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0.00000"/>
    <numFmt numFmtId="166" formatCode="0.0000"/>
    <numFmt numFmtId="167" formatCode="0.00000000"/>
    <numFmt numFmtId="168" formatCode="0.000000000"/>
    <numFmt numFmtId="169" formatCode="0.0000000"/>
  </numFmts>
  <fonts count="22" x14ac:knownFonts="1">
    <font>
      <sz val="11"/>
      <color theme="1"/>
      <name val="Arial"/>
      <family val="2"/>
      <scheme val="minor"/>
    </font>
    <font>
      <b/>
      <sz val="14"/>
      <color theme="1"/>
      <name val="Arial"/>
      <family val="2"/>
      <scheme val="minor"/>
    </font>
    <font>
      <b/>
      <sz val="14"/>
      <color theme="1"/>
      <name val="Times New Roman"/>
      <family val="1"/>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2"/>
      <color rgb="FFC00000"/>
      <name val="Times New Roman"/>
      <family val="1"/>
    </font>
    <font>
      <b/>
      <sz val="11"/>
      <color theme="1"/>
      <name val="Arial"/>
      <family val="2"/>
      <scheme val="minor"/>
    </font>
    <font>
      <sz val="11"/>
      <color rgb="FF006100"/>
      <name val="Arial"/>
      <family val="2"/>
      <scheme val="minor"/>
    </font>
    <font>
      <sz val="11"/>
      <color rgb="FF9C0006"/>
      <name val="Arial"/>
      <family val="2"/>
      <scheme val="minor"/>
    </font>
    <font>
      <sz val="12"/>
      <color theme="4" tint="0.39997558519241921"/>
      <name val="Times New Roman"/>
      <family val="1"/>
    </font>
    <font>
      <sz val="12"/>
      <color theme="5" tint="0.59999389629810485"/>
      <name val="Times New Roman"/>
      <family val="1"/>
    </font>
    <font>
      <sz val="11"/>
      <color theme="0"/>
      <name val="Arial"/>
      <family val="2"/>
      <scheme val="minor"/>
    </font>
    <font>
      <sz val="11"/>
      <color theme="1"/>
      <name val="Arial"/>
      <family val="2"/>
      <scheme val="minor"/>
    </font>
    <font>
      <b/>
      <sz val="14"/>
      <color theme="1"/>
      <name val="Times New Roman"/>
      <family val="1"/>
      <scheme val="major"/>
    </font>
    <font>
      <b/>
      <sz val="16"/>
      <color theme="1"/>
      <name val="Arial"/>
      <family val="2"/>
      <scheme val="minor"/>
    </font>
    <font>
      <b/>
      <sz val="14"/>
      <color rgb="FF006100"/>
      <name val="Arial"/>
      <family val="2"/>
      <scheme val="minor"/>
    </font>
    <font>
      <sz val="12"/>
      <color theme="9" tint="-0.499984740745262"/>
      <name val="Times New Roman"/>
      <family val="1"/>
    </font>
    <font>
      <u/>
      <sz val="12"/>
      <color rgb="FF0070C0"/>
      <name val="Times New Roman"/>
      <family val="1"/>
    </font>
    <font>
      <sz val="12"/>
      <color rgb="FF0070C0"/>
      <name val="Times New Roman"/>
      <family val="1"/>
    </font>
    <font>
      <sz val="12"/>
      <name val="Times New Roman"/>
      <family val="1"/>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theme="8"/>
      </patternFill>
    </fill>
    <fill>
      <patternFill patternType="solid">
        <fgColor theme="8" tint="0.59999389629810485"/>
        <bgColor indexed="65"/>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s>
  <cellStyleXfs count="5">
    <xf numFmtId="0" fontId="0" fillId="0" borderId="0"/>
    <xf numFmtId="0" fontId="9" fillId="5" borderId="0" applyNumberFormat="0" applyBorder="0" applyAlignment="0" applyProtection="0"/>
    <xf numFmtId="0" fontId="10"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cellStyleXfs>
  <cellXfs count="55">
    <xf numFmtId="0" fontId="0" fillId="0" borderId="0" xfId="0"/>
    <xf numFmtId="0" fontId="1" fillId="0" borderId="1" xfId="0" applyFont="1" applyBorder="1"/>
    <xf numFmtId="0" fontId="0" fillId="0" borderId="4" xfId="0" applyBorder="1"/>
    <xf numFmtId="0" fontId="0" fillId="0" borderId="5" xfId="0" applyBorder="1"/>
    <xf numFmtId="0" fontId="2" fillId="0" borderId="5" xfId="0" applyFont="1" applyBorder="1" applyAlignment="1">
      <alignment horizontal="center" vertical="center"/>
    </xf>
    <xf numFmtId="0" fontId="3" fillId="0" borderId="1" xfId="0" applyFont="1" applyBorder="1" applyAlignment="1"/>
    <xf numFmtId="0" fontId="0" fillId="0" borderId="0" xfId="0" applyBorder="1"/>
    <xf numFmtId="0" fontId="0" fillId="0" borderId="0" xfId="0" applyAlignment="1"/>
    <xf numFmtId="0" fontId="10" fillId="6" borderId="1" xfId="2" applyBorder="1" applyAlignment="1"/>
    <xf numFmtId="0" fontId="10" fillId="6" borderId="5" xfId="2" applyBorder="1" applyAlignment="1"/>
    <xf numFmtId="164" fontId="0" fillId="0" borderId="0" xfId="0" applyNumberFormat="1"/>
    <xf numFmtId="164" fontId="0" fillId="0" borderId="0" xfId="0" applyNumberFormat="1" applyAlignment="1"/>
    <xf numFmtId="164" fontId="0" fillId="0" borderId="0" xfId="0" applyNumberFormat="1" applyFont="1" applyFill="1" applyBorder="1" applyAlignment="1" applyProtection="1"/>
    <xf numFmtId="164" fontId="0" fillId="0" borderId="0" xfId="0" applyNumberFormat="1" applyBorder="1"/>
    <xf numFmtId="166" fontId="0" fillId="0" borderId="0" xfId="0" applyNumberFormat="1" applyFont="1" applyFill="1" applyBorder="1" applyAlignment="1" applyProtection="1"/>
    <xf numFmtId="0" fontId="1" fillId="0" borderId="0" xfId="0" applyFont="1" applyFill="1" applyBorder="1"/>
    <xf numFmtId="0" fontId="14" fillId="8" borderId="0" xfId="4" applyAlignment="1">
      <alignment horizontal="center"/>
    </xf>
    <xf numFmtId="165" fontId="0" fillId="0" borderId="0" xfId="0" applyNumberFormat="1" applyAlignment="1"/>
    <xf numFmtId="165" fontId="1" fillId="2" borderId="5" xfId="0" applyNumberFormat="1" applyFont="1" applyFill="1" applyBorder="1"/>
    <xf numFmtId="165" fontId="1" fillId="3" borderId="1" xfId="0" applyNumberFormat="1" applyFont="1" applyFill="1" applyBorder="1"/>
    <xf numFmtId="168" fontId="0" fillId="0" borderId="5" xfId="0" applyNumberFormat="1" applyBorder="1"/>
    <xf numFmtId="166" fontId="0" fillId="0" borderId="0" xfId="0" applyNumberFormat="1" applyAlignment="1"/>
    <xf numFmtId="167" fontId="0" fillId="0" borderId="0" xfId="0" applyNumberFormat="1" applyAlignment="1"/>
    <xf numFmtId="167" fontId="1" fillId="0" borderId="5" xfId="0" applyNumberFormat="1" applyFont="1" applyBorder="1" applyAlignment="1"/>
    <xf numFmtId="0" fontId="15" fillId="0" borderId="0" xfId="0" applyFont="1" applyFill="1" applyBorder="1" applyAlignment="1">
      <alignment horizontal="center" vertical="top"/>
    </xf>
    <xf numFmtId="0" fontId="14" fillId="8" borderId="0" xfId="4" applyBorder="1" applyAlignment="1">
      <alignment horizontal="center"/>
    </xf>
    <xf numFmtId="0" fontId="14" fillId="8" borderId="0" xfId="4"/>
    <xf numFmtId="0" fontId="1" fillId="0" borderId="0" xfId="0" applyFont="1" applyBorder="1"/>
    <xf numFmtId="0" fontId="15" fillId="0" borderId="0" xfId="0" applyFont="1" applyBorder="1" applyAlignment="1">
      <alignment horizontal="center"/>
    </xf>
    <xf numFmtId="0" fontId="15" fillId="0" borderId="0" xfId="0" applyFont="1" applyBorder="1" applyAlignment="1">
      <alignment horizontal="center" vertical="top"/>
    </xf>
    <xf numFmtId="0" fontId="1" fillId="0" borderId="0" xfId="0" applyFont="1" applyBorder="1" applyAlignment="1">
      <alignment horizontal="center"/>
    </xf>
    <xf numFmtId="0" fontId="0" fillId="0" borderId="9" xfId="0" applyBorder="1"/>
    <xf numFmtId="168" fontId="0" fillId="0" borderId="8" xfId="0" applyNumberFormat="1" applyBorder="1"/>
    <xf numFmtId="0" fontId="13" fillId="7" borderId="0" xfId="3" applyBorder="1" applyAlignment="1">
      <alignment horizontal="center"/>
    </xf>
    <xf numFmtId="0" fontId="16" fillId="0" borderId="1" xfId="0" applyFont="1" applyBorder="1" applyAlignment="1">
      <alignment horizontal="center"/>
    </xf>
    <xf numFmtId="0" fontId="17" fillId="5" borderId="1" xfId="1" applyFont="1" applyBorder="1" applyAlignment="1">
      <alignment horizontal="center"/>
    </xf>
    <xf numFmtId="0" fontId="9" fillId="5" borderId="1" xfId="1" applyBorder="1"/>
    <xf numFmtId="168" fontId="0" fillId="0" borderId="6" xfId="0" applyNumberFormat="1" applyBorder="1"/>
    <xf numFmtId="168" fontId="0" fillId="0" borderId="10" xfId="0" applyNumberFormat="1" applyBorder="1"/>
    <xf numFmtId="169" fontId="0" fillId="0" borderId="0" xfId="0" applyNumberFormat="1" applyBorder="1"/>
    <xf numFmtId="167" fontId="0" fillId="0" borderId="0" xfId="0" applyNumberFormat="1" applyBorder="1"/>
    <xf numFmtId="0" fontId="1" fillId="0" borderId="6" xfId="0" applyFont="1" applyBorder="1" applyAlignment="1">
      <alignment horizontal="center"/>
    </xf>
    <xf numFmtId="0" fontId="1" fillId="0" borderId="7" xfId="0" applyFont="1" applyBorder="1" applyAlignment="1">
      <alignment horizontal="center"/>
    </xf>
    <xf numFmtId="0" fontId="5" fillId="4" borderId="2" xfId="0" applyFont="1" applyFill="1" applyBorder="1" applyAlignment="1" applyProtection="1">
      <alignment horizontal="center" wrapText="1"/>
    </xf>
    <xf numFmtId="0" fontId="4" fillId="4" borderId="4" xfId="0" applyFont="1" applyFill="1" applyBorder="1" applyAlignment="1" applyProtection="1">
      <alignment horizontal="center" wrapText="1"/>
    </xf>
    <xf numFmtId="0" fontId="4" fillId="4" borderId="3" xfId="0" applyFont="1" applyFill="1" applyBorder="1" applyAlignment="1" applyProtection="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0" xfId="0" applyAlignment="1">
      <alignment horizontal="center"/>
    </xf>
    <xf numFmtId="0" fontId="13" fillId="7" borderId="9" xfId="3" applyBorder="1" applyAlignment="1">
      <alignment horizontal="center"/>
    </xf>
    <xf numFmtId="0" fontId="13" fillId="7" borderId="10" xfId="3" applyBorder="1" applyAlignment="1">
      <alignment horizontal="center"/>
    </xf>
    <xf numFmtId="0" fontId="14" fillId="8" borderId="10" xfId="4" applyBorder="1" applyAlignment="1">
      <alignment horizontal="center"/>
    </xf>
    <xf numFmtId="0" fontId="14" fillId="8" borderId="0" xfId="4" applyAlignment="1">
      <alignment horizontal="center"/>
    </xf>
  </cellXfs>
  <cellStyles count="5">
    <cellStyle name="40% - Accent5" xfId="4" builtinId="47"/>
    <cellStyle name="Accent5" xfId="3" builtinId="45"/>
    <cellStyle name="Bad" xfId="2" builtinId="27"/>
    <cellStyle name="Good" xfId="1" builtinId="26"/>
    <cellStyle name="Normal" xfId="0" builtinId="0"/>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505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4"/>
  <sheetViews>
    <sheetView tabSelected="1" zoomScale="85" zoomScaleNormal="85" workbookViewId="0">
      <selection sqref="A1:U1"/>
    </sheetView>
  </sheetViews>
  <sheetFormatPr defaultRowHeight="13.5" x14ac:dyDescent="0.35"/>
  <cols>
    <col min="1" max="1" width="9" customWidth="1"/>
    <col min="2" max="2" width="13" customWidth="1"/>
    <col min="3" max="3" width="14.625" customWidth="1"/>
    <col min="4" max="4" width="15.4375" customWidth="1"/>
    <col min="5" max="5" width="14.0625" customWidth="1"/>
    <col min="6" max="10" width="14.375" customWidth="1"/>
    <col min="11" max="11" width="12.3125" customWidth="1"/>
    <col min="12" max="12" width="10.1875" customWidth="1"/>
    <col min="13" max="13" width="14.9375" customWidth="1"/>
    <col min="14" max="14" width="12.25" customWidth="1"/>
    <col min="15" max="15" width="12.9375" customWidth="1"/>
    <col min="16" max="16" width="14.125" customWidth="1"/>
    <col min="17" max="17" width="13.4375" customWidth="1"/>
    <col min="18" max="18" width="13" customWidth="1"/>
    <col min="19" max="19" width="15.4375" customWidth="1"/>
    <col min="20" max="20" width="11.875" customWidth="1"/>
    <col min="21" max="21" width="10.6875" customWidth="1"/>
  </cols>
  <sheetData>
    <row r="1" spans="1:33" ht="97.9" customHeight="1" x14ac:dyDescent="0.45">
      <c r="A1" s="43" t="s">
        <v>21</v>
      </c>
      <c r="B1" s="44"/>
      <c r="C1" s="44"/>
      <c r="D1" s="44"/>
      <c r="E1" s="44"/>
      <c r="F1" s="44"/>
      <c r="G1" s="44"/>
      <c r="H1" s="44"/>
      <c r="I1" s="44"/>
      <c r="J1" s="44"/>
      <c r="K1" s="44"/>
      <c r="L1" s="44"/>
      <c r="M1" s="44"/>
      <c r="N1" s="44"/>
      <c r="O1" s="44"/>
      <c r="P1" s="44"/>
      <c r="Q1" s="44"/>
      <c r="R1" s="44"/>
      <c r="S1" s="44"/>
      <c r="T1" s="44"/>
      <c r="U1" s="45"/>
    </row>
    <row r="2" spans="1:33" ht="17.649999999999999" x14ac:dyDescent="0.5">
      <c r="A2" s="1" t="s">
        <v>4</v>
      </c>
      <c r="B2" s="18">
        <v>-0.6</v>
      </c>
      <c r="E2" s="3"/>
      <c r="F2" s="20">
        <f>B2^2</f>
        <v>0.36</v>
      </c>
      <c r="G2" s="37"/>
      <c r="H2" s="37"/>
      <c r="I2" s="37"/>
      <c r="J2" s="37"/>
      <c r="K2" s="41" t="s">
        <v>6</v>
      </c>
      <c r="L2" s="42"/>
      <c r="M2" s="23">
        <f>F2+F3</f>
        <v>0.61</v>
      </c>
      <c r="N2" s="4" t="s">
        <v>2</v>
      </c>
      <c r="O2" s="9">
        <f>B3/B2</f>
        <v>0.83333333333333337</v>
      </c>
      <c r="P2" s="48" t="s">
        <v>19</v>
      </c>
      <c r="Q2" s="49"/>
      <c r="R2" s="50"/>
      <c r="S2" s="36">
        <f>B2*B3-SQRT((1-(B2^2))*(1-(B3^2)))</f>
        <v>-0.39282032302755093</v>
      </c>
    </row>
    <row r="3" spans="1:33" ht="20.65" x14ac:dyDescent="0.6">
      <c r="A3" s="1" t="s">
        <v>5</v>
      </c>
      <c r="B3" s="19">
        <v>-0.5</v>
      </c>
      <c r="C3" s="34" t="s">
        <v>17</v>
      </c>
      <c r="D3" s="35">
        <v>25</v>
      </c>
      <c r="E3" s="31" t="s">
        <v>7</v>
      </c>
      <c r="F3" s="32">
        <f>B3^2</f>
        <v>0.25</v>
      </c>
      <c r="G3" s="38"/>
      <c r="H3" s="38"/>
      <c r="I3" s="38"/>
      <c r="J3" s="38"/>
      <c r="K3" s="2"/>
      <c r="L3" s="2"/>
      <c r="M3" s="2"/>
      <c r="N3" s="5" t="s">
        <v>3</v>
      </c>
      <c r="O3" s="8">
        <f>(2*O2)/(1+(O2^2))</f>
        <v>0.98360655737704916</v>
      </c>
      <c r="P3" s="46" t="s">
        <v>20</v>
      </c>
      <c r="Q3" s="47"/>
      <c r="R3" s="47"/>
      <c r="S3" s="36">
        <f>B2*B3+SQRT((1-(B2^2))*(1-(B3^2)))</f>
        <v>0.99282032302755097</v>
      </c>
    </row>
    <row r="4" spans="1:33" x14ac:dyDescent="0.35">
      <c r="A4" s="51" t="s">
        <v>10</v>
      </c>
      <c r="B4" s="52"/>
      <c r="C4" s="52"/>
      <c r="D4" s="52"/>
      <c r="E4" s="33"/>
      <c r="F4" s="33"/>
      <c r="G4" s="33"/>
      <c r="H4" s="33"/>
      <c r="I4" s="33"/>
      <c r="J4" s="33"/>
      <c r="K4" s="53" t="s">
        <v>11</v>
      </c>
      <c r="L4" s="53"/>
      <c r="M4" s="53"/>
      <c r="N4" s="53"/>
      <c r="O4" s="54"/>
      <c r="P4" s="54"/>
      <c r="Q4" s="16"/>
      <c r="R4" s="25"/>
      <c r="S4" s="26"/>
      <c r="T4" s="26"/>
    </row>
    <row r="5" spans="1:33" ht="17.649999999999999" x14ac:dyDescent="0.5">
      <c r="A5" s="27" t="s">
        <v>0</v>
      </c>
      <c r="B5" s="27" t="s">
        <v>1</v>
      </c>
      <c r="C5" s="27" t="s">
        <v>8</v>
      </c>
      <c r="D5" s="27" t="s">
        <v>9</v>
      </c>
      <c r="E5" s="28" t="s">
        <v>12</v>
      </c>
      <c r="F5" s="28" t="s">
        <v>13</v>
      </c>
      <c r="G5" s="29" t="s">
        <v>16</v>
      </c>
      <c r="H5" s="15" t="s">
        <v>14</v>
      </c>
      <c r="I5" s="30" t="s">
        <v>15</v>
      </c>
      <c r="J5" s="24" t="s">
        <v>18</v>
      </c>
      <c r="K5" s="27" t="s">
        <v>0</v>
      </c>
      <c r="L5" s="27" t="s">
        <v>1</v>
      </c>
      <c r="M5" s="27" t="s">
        <v>8</v>
      </c>
      <c r="N5" s="27" t="s">
        <v>9</v>
      </c>
      <c r="O5" s="29" t="s">
        <v>12</v>
      </c>
      <c r="P5" s="29" t="s">
        <v>13</v>
      </c>
      <c r="Q5" s="29" t="s">
        <v>16</v>
      </c>
      <c r="R5" s="15" t="s">
        <v>14</v>
      </c>
      <c r="S5" s="30" t="s">
        <v>15</v>
      </c>
      <c r="T5" s="24" t="s">
        <v>18</v>
      </c>
      <c r="U5" s="24"/>
    </row>
    <row r="6" spans="1:33" x14ac:dyDescent="0.35">
      <c r="A6">
        <v>0.99</v>
      </c>
      <c r="B6" s="40">
        <f>(M2-(2*(B2*B3*A6)))/(1-(A6^2))</f>
        <v>0.80402010050251216</v>
      </c>
      <c r="C6" s="40">
        <f>(B2-(B3*A6))/(1-(A6^2))</f>
        <v>-5.2763819095477302</v>
      </c>
      <c r="D6" s="39">
        <f>(B3-(B2*A6))/(1-(A6^2))</f>
        <v>4.7236180904522529</v>
      </c>
      <c r="E6" s="7">
        <f>(B3-(B2*A6))/(SQRT(1-(A6^2)))</f>
        <v>0.66634833270783511</v>
      </c>
      <c r="F6" s="40">
        <f>E6^2</f>
        <v>0.44402010050251173</v>
      </c>
      <c r="G6" s="22">
        <f xml:space="preserve"> F6-F3</f>
        <v>0.19402010050251173</v>
      </c>
      <c r="H6" s="22">
        <f>-(B3*A6)+(C6*A6^2)</f>
        <v>-4.6763819095477297</v>
      </c>
      <c r="I6" s="22">
        <f>-(B2*A6)+(D6*A6^2)</f>
        <v>5.2236180904522529</v>
      </c>
      <c r="J6" s="7">
        <f>SQRT((1-B6)/(D3-2-1))*SQRT(1/(1-(A6^2)))</f>
        <v>0.66906434517482016</v>
      </c>
      <c r="K6">
        <v>0.99</v>
      </c>
      <c r="L6" s="10">
        <f>(M2-(2*(B2*B3*K6)))/(1-(K6^2))</f>
        <v>0.80402010050251216</v>
      </c>
      <c r="M6" s="11">
        <f>(B2-(B3*K6))/(1-(K6^2))</f>
        <v>-5.2763819095477302</v>
      </c>
      <c r="N6" s="21">
        <f>(B3-(B2*K6))/(1-(K6^2))</f>
        <v>4.7236180904522529</v>
      </c>
      <c r="O6" s="22">
        <f>(B3-(B2*K6))/(SQRT(1-(K6^2)))</f>
        <v>0.66634833270783511</v>
      </c>
      <c r="P6" s="22">
        <f>O6^2</f>
        <v>0.44402010050251173</v>
      </c>
      <c r="Q6" s="22">
        <f xml:space="preserve"> P6-F3</f>
        <v>0.19402010050251173</v>
      </c>
      <c r="R6" s="17">
        <f>-(B3*K6)+(M6*K6^2)</f>
        <v>-4.6763819095477297</v>
      </c>
      <c r="S6" s="21">
        <f>-(B2*K6)+(N6*K6^2)</f>
        <v>5.2236180904522529</v>
      </c>
      <c r="T6" s="7">
        <f>SQRT((1-L6)/(D3-2-1))*SQRT(1/(1-(K6^2)))</f>
        <v>0.66906434517482016</v>
      </c>
      <c r="U6" s="7"/>
      <c r="V6" s="7"/>
      <c r="Y6" s="7"/>
      <c r="Z6" s="7"/>
      <c r="AA6" s="7"/>
      <c r="AB6" s="7"/>
      <c r="AC6" s="7"/>
      <c r="AD6" s="7"/>
      <c r="AE6" s="7"/>
      <c r="AF6" s="7"/>
      <c r="AG6" s="7"/>
    </row>
    <row r="7" spans="1:33" x14ac:dyDescent="0.35">
      <c r="A7">
        <v>0.9</v>
      </c>
      <c r="B7" s="40">
        <f>(M2-(2*(B2*B3*A7)))/(1-(A7^2))</f>
        <v>0.36842105263157882</v>
      </c>
      <c r="C7" s="40">
        <f>(B2-(B3*A7))/(1-(A7^2))</f>
        <v>-0.78947368421052633</v>
      </c>
      <c r="D7" s="40">
        <f>(B3-(B2*A7))/(1-(A7^2))</f>
        <v>0.21052631578947392</v>
      </c>
      <c r="E7" s="7">
        <f>(B3-(B2*A7))/(SQRT(1-(A7^2)))</f>
        <v>9.1766293548224812E-2</v>
      </c>
      <c r="F7" s="13">
        <f t="shared" ref="F7:F26" si="0">E7^2</f>
        <v>8.4210526315789663E-3</v>
      </c>
      <c r="G7" s="17">
        <f xml:space="preserve"> F7-F3</f>
        <v>-0.24157894736842103</v>
      </c>
      <c r="H7" s="7">
        <f>-(B3*A7)+(C7*A7^2)</f>
        <v>-0.18947368421052641</v>
      </c>
      <c r="I7" s="7">
        <f>-(B2*A7)+(D7*A7^2)</f>
        <v>0.71052631578947389</v>
      </c>
      <c r="J7" s="7">
        <f>SQRT((1-B7)/(D3-2-1))*SQRT(1/(1-(A7^2)))</f>
        <v>0.38870997151368242</v>
      </c>
      <c r="K7">
        <v>0.98</v>
      </c>
      <c r="L7" s="10">
        <f>(M2-(2*(B2*B3*K7)))/(1-(K7^2))</f>
        <v>0.55555555555555491</v>
      </c>
      <c r="M7" s="11">
        <f>(B2-(B3*K7))/(1-(K7^2))</f>
        <v>-2.7777777777777719</v>
      </c>
      <c r="N7" s="12">
        <f>(B3-(B2*K7))/(1-(K7^2))</f>
        <v>2.222222222222217</v>
      </c>
      <c r="O7" s="7">
        <f>(B3-(B2*K7))/(SQRT(1-(K7^2)))</f>
        <v>0.4422166387140527</v>
      </c>
      <c r="P7" s="7">
        <f t="shared" ref="P7:P70" si="1">O7^2</f>
        <v>0.19555555555555501</v>
      </c>
      <c r="Q7" s="17">
        <f xml:space="preserve"> P7-F3</f>
        <v>-5.4444444444444989E-2</v>
      </c>
      <c r="R7" s="7">
        <f>-(B3*K7)+(M7*K7^2)</f>
        <v>-2.1777777777777718</v>
      </c>
      <c r="S7" s="7">
        <f>-(B2*K7)+(N7*K7^2)</f>
        <v>2.722222222222217</v>
      </c>
      <c r="T7" s="7">
        <f>SQRT((1-L7)/(D3-2-1))*SQRT(1/(1-(K7^2)))</f>
        <v>0.71424927392580539</v>
      </c>
    </row>
    <row r="8" spans="1:33" x14ac:dyDescent="0.35">
      <c r="A8">
        <v>0.8</v>
      </c>
      <c r="B8" s="40">
        <f>(M2-(2*(B2*B3*A8)))/(1-(A8^2))</f>
        <v>0.36111111111111127</v>
      </c>
      <c r="C8" s="40">
        <f>(B2-(B3*A8))/(1-(A8^2))</f>
        <v>-0.55555555555555558</v>
      </c>
      <c r="D8" s="40">
        <f>(B3-(B2*A8))/(1-(A8^2))</f>
        <v>-5.5555555555555622E-2</v>
      </c>
      <c r="E8" s="7">
        <f>(B3-(B2*A8))/(SQRT(1-(A8^2)))</f>
        <v>-3.3333333333333368E-2</v>
      </c>
      <c r="F8" s="13">
        <f t="shared" si="0"/>
        <v>1.1111111111111135E-3</v>
      </c>
      <c r="G8" s="17">
        <f xml:space="preserve"> F8-F3</f>
        <v>-0.24888888888888888</v>
      </c>
      <c r="H8" s="7">
        <f>-(B3*A8)+(C8*A8^2)</f>
        <v>4.4444444444444398E-2</v>
      </c>
      <c r="I8" s="7">
        <f>-(B2*A8)+(D8*A8^2)</f>
        <v>0.44444444444444436</v>
      </c>
      <c r="J8" s="7">
        <f>SQRT((1-B8)/(D3-2-1))*SQRT(1/(1-(A8^2)))</f>
        <v>0.28402075452530284</v>
      </c>
      <c r="K8">
        <v>0.97</v>
      </c>
      <c r="L8" s="10">
        <f>(M2-(2*(B2*B3*K8)))/(1-(K8^2))</f>
        <v>0.47377326565143835</v>
      </c>
      <c r="M8" s="11">
        <f>(B2-(B3*K8))/(1-(K8^2))</f>
        <v>-1.9458544839255485</v>
      </c>
      <c r="N8" s="12">
        <f>(B3-(B2*K8))/(1-(K8^2))</f>
        <v>1.3874788494077819</v>
      </c>
      <c r="O8" s="7">
        <f>(B3-(B2*K8))/(SQRT(1-(K8^2)))</f>
        <v>0.33730292861378786</v>
      </c>
      <c r="P8" s="7">
        <f t="shared" si="1"/>
        <v>0.11377326565143807</v>
      </c>
      <c r="Q8" s="17">
        <f xml:space="preserve"> P8-F3</f>
        <v>-0.13622673434856192</v>
      </c>
      <c r="R8" s="7">
        <f>-(B3*K8)+(M8*K8^2)</f>
        <v>-1.3458544839255486</v>
      </c>
      <c r="S8" s="7">
        <f>-(B2*K8)+(N8*K8^2)</f>
        <v>1.8874788494077817</v>
      </c>
      <c r="T8" s="7">
        <f>SQRT((1-L8)/(D3-2-1))*SQRT(1/(1-(K8^2)))</f>
        <v>0.63618199430580558</v>
      </c>
      <c r="X8" s="6"/>
    </row>
    <row r="9" spans="1:33" x14ac:dyDescent="0.35">
      <c r="A9">
        <v>0.7</v>
      </c>
      <c r="B9" s="40">
        <f>(M2-(2*(B2*B3*A9)))/(1-(A9^2))</f>
        <v>0.37254901960784315</v>
      </c>
      <c r="C9" s="40">
        <f>(B2-(B3*A9))/(1-(A9^2))</f>
        <v>-0.49019607843137253</v>
      </c>
      <c r="D9" s="40">
        <f>(B3-(B2*A9))/(1-(A9^2))</f>
        <v>-0.15686274509803924</v>
      </c>
      <c r="E9" s="7">
        <f>(B3-(B2*A9))/(SQRT(1-(A9^2)))</f>
        <v>-0.11202240672224081</v>
      </c>
      <c r="F9" s="13">
        <f t="shared" si="0"/>
        <v>1.2549019607843144E-2</v>
      </c>
      <c r="G9" s="17">
        <f xml:space="preserve"> F9-F3</f>
        <v>-0.23745098039215687</v>
      </c>
      <c r="H9" s="7">
        <f>-(B3*A9)+(C9*A9^2)</f>
        <v>0.10980392156862748</v>
      </c>
      <c r="I9" s="7">
        <f>-(B2*A9)+(D9*A9^2)</f>
        <v>0.34313725490196079</v>
      </c>
      <c r="J9" s="7">
        <f>SQRT((1-B9)/(D3-2-1))*SQRT(1/(1-(A9^2)))</f>
        <v>0.23647948594334403</v>
      </c>
      <c r="K9">
        <v>0.96</v>
      </c>
      <c r="L9" s="10">
        <f>(M2-(2*(B2*B3*K9)))/(1-(K9^2))</f>
        <v>0.43367346938775536</v>
      </c>
      <c r="M9" s="11">
        <f>(B2-(B3*K9))/(1-(K9^2))</f>
        <v>-1.5306122448979587</v>
      </c>
      <c r="N9" s="12">
        <f>(B3-(B2*K9))/(1-(K9^2))</f>
        <v>0.96938775510203989</v>
      </c>
      <c r="O9" s="7">
        <f>(B3-(B2*K9))/(SQRT(1-(K9^2)))</f>
        <v>0.27142857142857124</v>
      </c>
      <c r="P9" s="7">
        <f t="shared" si="1"/>
        <v>7.3673469387755E-2</v>
      </c>
      <c r="Q9" s="17">
        <f xml:space="preserve"> P9-F3</f>
        <v>-0.17632653061224501</v>
      </c>
      <c r="R9" s="7">
        <f>-(B3*K9)+(M9*K9^2)</f>
        <v>-0.93061224489795857</v>
      </c>
      <c r="S9" s="7">
        <f>-(B2*K9)+(N9*K9^2)</f>
        <v>1.4693877551020398</v>
      </c>
      <c r="T9" s="7">
        <f>SQRT((1-L9)/(D3-2-1))*SQRT(1/(1-(K9^2)))</f>
        <v>0.5730124814752241</v>
      </c>
      <c r="X9" s="6"/>
    </row>
    <row r="10" spans="1:33" x14ac:dyDescent="0.35">
      <c r="A10">
        <v>0.6</v>
      </c>
      <c r="B10" s="40">
        <f>(M2-(2*(B2*B3*A10)))/(1-(A10^2))</f>
        <v>0.390625</v>
      </c>
      <c r="C10" s="40">
        <f>(B2-(B3*A10))/(1-(A10^2))</f>
        <v>-0.46875</v>
      </c>
      <c r="D10" s="40">
        <f>(B3-(B2*A10))/(1-(A10^2))</f>
        <v>-0.21875000000000003</v>
      </c>
      <c r="E10" s="7">
        <f>(B3-(B2*A10))/(SQRT(1-(A10^2)))</f>
        <v>-0.17500000000000002</v>
      </c>
      <c r="F10" s="13">
        <f t="shared" si="0"/>
        <v>3.0625000000000006E-2</v>
      </c>
      <c r="G10" s="17">
        <f xml:space="preserve"> F10-F3</f>
        <v>-0.21937499999999999</v>
      </c>
      <c r="H10" s="7">
        <f>-(B3*A10)+(C10*A10^2)</f>
        <v>0.13125000000000001</v>
      </c>
      <c r="I10" s="7">
        <f>-(B2*A10)+(D10*A10^2)</f>
        <v>0.28125</v>
      </c>
      <c r="J10" s="7">
        <f>SQRT((1-B10)/(D3-2-1))*SQRT(1/(1-(A10^2)))</f>
        <v>0.20803719482779559</v>
      </c>
      <c r="K10">
        <v>0.95</v>
      </c>
      <c r="L10" s="10">
        <f>(M2-(2*(B2*B3*K10)))/(1-(K10^2))</f>
        <v>0.41025641025641046</v>
      </c>
      <c r="M10" s="11">
        <f>(B2-(B3*K10))/(1-(K10^2))</f>
        <v>-1.2820512820512817</v>
      </c>
      <c r="N10" s="12">
        <f>(B3-(B2*K10))/(1-(K10^2))</f>
        <v>0.71794871794871717</v>
      </c>
      <c r="O10" s="7">
        <f>(B3-(B2*K10))/(SQRT(1-(K10^2)))</f>
        <v>0.22417941532712179</v>
      </c>
      <c r="P10" s="7">
        <f t="shared" si="1"/>
        <v>5.0256410256410172E-2</v>
      </c>
      <c r="Q10" s="17">
        <f xml:space="preserve"> P10-F3</f>
        <v>-0.19974358974358983</v>
      </c>
      <c r="R10" s="7">
        <f>-(B3*K10)+(M10*K10^2)</f>
        <v>-0.68205128205128174</v>
      </c>
      <c r="S10" s="7">
        <f>-(B2*K10)+(N10*K10^2)</f>
        <v>1.2179487179487172</v>
      </c>
      <c r="T10" s="7">
        <f>SQRT((1-L10)/(D3-2-1))*SQRT(1/(1-(K10^2)))</f>
        <v>0.52434600835440504</v>
      </c>
      <c r="X10" s="6"/>
    </row>
    <row r="11" spans="1:33" x14ac:dyDescent="0.35">
      <c r="A11">
        <v>0.5</v>
      </c>
      <c r="B11" s="40">
        <f>(M2-(2*(B2*B3*A11)))/(1-(A11^2))</f>
        <v>0.41333333333333333</v>
      </c>
      <c r="C11" s="40">
        <f>(B2-(B3*A11))/(1-(A11^2))</f>
        <v>-0.46666666666666662</v>
      </c>
      <c r="D11" s="40">
        <f>(B3-(B2*A11))/(1-(A11^2))</f>
        <v>-0.26666666666666666</v>
      </c>
      <c r="E11" s="7">
        <f>(B3-(B2*A11))/(SQRT(1-(A11^2)))</f>
        <v>-0.23094010767585033</v>
      </c>
      <c r="F11" s="13">
        <f t="shared" si="0"/>
        <v>5.3333333333333344E-2</v>
      </c>
      <c r="G11" s="17">
        <f xml:space="preserve"> F11-F3</f>
        <v>-0.19666666666666666</v>
      </c>
      <c r="H11" s="7">
        <f>-(B3*A11)+(C11*A11^2)</f>
        <v>0.13333333333333336</v>
      </c>
      <c r="I11" s="7">
        <f>-(B2*A11)+(D11*A11^2)</f>
        <v>0.23333333333333334</v>
      </c>
      <c r="J11" s="7">
        <f>SQRT((1-B11)/(D3-2-1))*SQRT(1/(1-(A11^2)))</f>
        <v>0.18856180831641267</v>
      </c>
      <c r="K11">
        <v>0.94</v>
      </c>
      <c r="L11" s="10">
        <f>(M2-(2*(B2*B3*K11)))/(1-(K11^2))</f>
        <v>0.39518900343642627</v>
      </c>
      <c r="M11" s="11">
        <f>(B2-(B3*K11))/(1-(K11^2))</f>
        <v>-1.116838487972508</v>
      </c>
      <c r="N11" s="12">
        <f>(B3-(B2*K11))/(1-(K11^2))</f>
        <v>0.54982817869415734</v>
      </c>
      <c r="O11" s="7">
        <f>(B3-(B2*K11))/(SQRT(1-(K11^2)))</f>
        <v>0.18758732216337551</v>
      </c>
      <c r="P11" s="7">
        <f t="shared" si="1"/>
        <v>3.5189003436426031E-2</v>
      </c>
      <c r="Q11" s="17">
        <f xml:space="preserve"> P11-F3</f>
        <v>-0.21481099656357397</v>
      </c>
      <c r="R11" s="7">
        <f>-(B3*K11)+(M11*K11^2)</f>
        <v>-0.51683848797250798</v>
      </c>
      <c r="S11" s="7">
        <f>-(B2*K11)+(N11*K11^2)</f>
        <v>1.0498281786941575</v>
      </c>
      <c r="T11" s="7">
        <f>SQRT((1-L11)/(D3-2-1))*SQRT(1/(1-(K11^2)))</f>
        <v>0.48598404205260981</v>
      </c>
      <c r="X11" s="6"/>
    </row>
    <row r="12" spans="1:33" x14ac:dyDescent="0.35">
      <c r="A12">
        <v>0.4</v>
      </c>
      <c r="B12" s="40">
        <f>(M2-(2*(B2*B3*A12)))/(1-(A12^2))</f>
        <v>0.44047619047619047</v>
      </c>
      <c r="C12" s="40">
        <f>(B2-(B3*A12))/(1-(A12^2))</f>
        <v>-0.47619047619047616</v>
      </c>
      <c r="D12" s="40">
        <f>(B3-(B2*A12))/(1-(A12^2))</f>
        <v>-0.30952380952380953</v>
      </c>
      <c r="E12" s="7">
        <f>(B3-(B2*A12))/(SQRT(1-(A12^2)))</f>
        <v>-0.28368325730679012</v>
      </c>
      <c r="F12" s="13">
        <f t="shared" si="0"/>
        <v>8.0476190476190493E-2</v>
      </c>
      <c r="G12" s="17">
        <f xml:space="preserve"> F12-F3</f>
        <v>-0.16952380952380952</v>
      </c>
      <c r="H12" s="7">
        <f>-(B3*A12)+(C12*A12^2)</f>
        <v>0.12380952380952381</v>
      </c>
      <c r="I12" s="7">
        <f>-(B2*A12)+(D12*A12^2)</f>
        <v>0.19047619047619047</v>
      </c>
      <c r="J12" s="7">
        <f>SQRT((1-B12)/(D3-2-1))*SQRT(1/(1-(A12^2)))</f>
        <v>0.17400362760620697</v>
      </c>
      <c r="K12">
        <v>0.93</v>
      </c>
      <c r="L12" s="10">
        <f>(M2-(2*(B2*B3*K12)))/(1-(K12^2))</f>
        <v>0.38490007401924486</v>
      </c>
      <c r="M12" s="11">
        <f>(B2-(B3*K12))/(1-(K12^2))</f>
        <v>-0.99925980754996346</v>
      </c>
      <c r="N12" s="12">
        <f>(B3-(B2*K12))/(1-(K12^2))</f>
        <v>0.42931162102146631</v>
      </c>
      <c r="O12" s="7">
        <f>(B3-(B2*K12))/(SQRT(1-(K12^2)))</f>
        <v>0.15779757291937374</v>
      </c>
      <c r="P12" s="7">
        <f t="shared" si="1"/>
        <v>2.4900074019245072E-2</v>
      </c>
      <c r="Q12" s="17">
        <f xml:space="preserve"> P12-F3</f>
        <v>-0.22509992598075493</v>
      </c>
      <c r="R12" s="7">
        <f>-(B3*K12)+(M12*K12^2)</f>
        <v>-0.39925980754996354</v>
      </c>
      <c r="S12" s="7">
        <f>-(B2*K12)+(N12*K12^2)</f>
        <v>0.92931162102146625</v>
      </c>
      <c r="T12" s="7">
        <f>SQRT((1-L12)/(D3-2-1))*SQRT(1/(1-(K12^2)))</f>
        <v>0.45491873461555482</v>
      </c>
      <c r="X12" s="6"/>
    </row>
    <row r="13" spans="1:33" x14ac:dyDescent="0.35">
      <c r="A13">
        <v>0.3</v>
      </c>
      <c r="B13" s="40">
        <f>(M2-(2*(B2*B3*A13)))/(1-(A13^2))</f>
        <v>0.47252747252747251</v>
      </c>
      <c r="C13" s="40">
        <f>(B2-(B3*A13))/(1-(A13^2))</f>
        <v>-0.49450549450549441</v>
      </c>
      <c r="D13" s="40">
        <f>(B3-(B2*A13))/(1-(A13^2))</f>
        <v>-0.35164835164835162</v>
      </c>
      <c r="E13" s="7">
        <f>(B3-(B2*A13))/(SQRT(1-(A13^2)))</f>
        <v>-0.33545114775101387</v>
      </c>
      <c r="F13" s="13">
        <f t="shared" si="0"/>
        <v>0.11252747252747254</v>
      </c>
      <c r="G13" s="17">
        <f xml:space="preserve"> F13-F3</f>
        <v>-0.13747252747252747</v>
      </c>
      <c r="H13" s="7">
        <f>-(B3*A13)+(C13*A13^2)</f>
        <v>0.10549450549450551</v>
      </c>
      <c r="I13" s="7">
        <f>-(B2*A13)+(D13*A13^2)</f>
        <v>0.14835164835164835</v>
      </c>
      <c r="J13" s="7">
        <f>SQRT((1-B13)/(D3-2-1))*SQRT(1/(1-(A13^2)))</f>
        <v>0.16231844964307612</v>
      </c>
      <c r="K13">
        <v>0.92</v>
      </c>
      <c r="L13" s="10">
        <f>(M2-(2*(B2*B3*K13)))/(1-(K13^2))</f>
        <v>0.37760416666666641</v>
      </c>
      <c r="M13" s="11">
        <f>(B2-(B3*K13))/(1-(K13^2))</f>
        <v>-0.91145833333333326</v>
      </c>
      <c r="N13" s="12">
        <f>(B3-(B2*K13))/(1-(K13^2))</f>
        <v>0.33854166666666707</v>
      </c>
      <c r="O13" s="7">
        <f>(B3-(B2*K13))/(SQRT(1-(K13^2)))</f>
        <v>0.13268069440075561</v>
      </c>
      <c r="P13" s="7">
        <f t="shared" si="1"/>
        <v>1.7604166666666702E-2</v>
      </c>
      <c r="Q13" s="17">
        <f xml:space="preserve"> P13-F3</f>
        <v>-0.2323958333333333</v>
      </c>
      <c r="R13" s="7">
        <f>-(B3*K13)+(M13*K13^2)</f>
        <v>-0.31145833333333334</v>
      </c>
      <c r="S13" s="7">
        <f>-(B2*K13)+(N13*K13^2)</f>
        <v>0.83854166666666707</v>
      </c>
      <c r="T13" s="7">
        <f>SQRT((1-L13)/(D3-2-1))*SQRT(1/(1-(K13^2)))</f>
        <v>0.4291670688987525</v>
      </c>
      <c r="X13" s="6"/>
    </row>
    <row r="14" spans="1:33" x14ac:dyDescent="0.35">
      <c r="A14">
        <v>0.2</v>
      </c>
      <c r="B14" s="40">
        <f>(M2-(2*(B2*B3*A14)))/(1-(A14^2))</f>
        <v>0.51041666666666663</v>
      </c>
      <c r="C14" s="40">
        <f>(B2-(B3*A14))/(1-(A14^2))</f>
        <v>-0.52083333333333337</v>
      </c>
      <c r="D14" s="40">
        <f>(B3-(B2*A14))/(1-(A14^2))</f>
        <v>-0.39583333333333337</v>
      </c>
      <c r="E14" s="7">
        <f>(B3-(B2*A14))/(SQRT(1-(A14^2)))</f>
        <v>-0.38783587594066987</v>
      </c>
      <c r="F14" s="13">
        <f t="shared" si="0"/>
        <v>0.15041666666666667</v>
      </c>
      <c r="G14" s="17">
        <f xml:space="preserve"> F14-F3</f>
        <v>-9.9583333333333329E-2</v>
      </c>
      <c r="H14" s="7">
        <f>-(B3*A14)+(C14*A14^2)</f>
        <v>7.9166666666666663E-2</v>
      </c>
      <c r="I14" s="7">
        <f>-(B2*A14)+(D14*A14^2)</f>
        <v>0.10416666666666666</v>
      </c>
      <c r="J14" s="7">
        <f>SQRT((1-B14)/(D3-2-1))*SQRT(1/(1-(A14^2)))</f>
        <v>0.15225317415543113</v>
      </c>
      <c r="K14">
        <v>0.91</v>
      </c>
      <c r="L14" s="10">
        <f>(M2-(2*(B2*B3*K14)))/(1-(K14^2))</f>
        <v>0.37230948225712607</v>
      </c>
      <c r="M14" s="11">
        <f>(B2-(B3*K14))/(1-(K14^2))</f>
        <v>-0.84351367073880168</v>
      </c>
      <c r="N14" s="12">
        <f>(B3-(B2*K14))/(1-(K14^2))</f>
        <v>0.26759744037230981</v>
      </c>
      <c r="O14" s="7">
        <f>(B3-(B2*K14))/(SQRT(1-(K14^2)))</f>
        <v>0.1109481061448381</v>
      </c>
      <c r="P14" s="7">
        <f t="shared" si="1"/>
        <v>1.2309482257126263E-2</v>
      </c>
      <c r="Q14" s="17">
        <f xml:space="preserve"> P14-F3</f>
        <v>-0.23769051774287372</v>
      </c>
      <c r="R14" s="7">
        <f>-(B3*K14)+(M14*K14^2)</f>
        <v>-0.24351367073880176</v>
      </c>
      <c r="S14" s="7">
        <f>-(B2*K14)+(N14*K14^2)</f>
        <v>0.76759744037230981</v>
      </c>
      <c r="T14" s="7">
        <f>SQRT((1-L14)/(D3-2-1))*SQRT(1/(1-(K14^2)))</f>
        <v>0.40740232697138884</v>
      </c>
      <c r="X14" s="6"/>
    </row>
    <row r="15" spans="1:33" x14ac:dyDescent="0.35">
      <c r="A15">
        <v>0.1</v>
      </c>
      <c r="B15" s="40">
        <f>(M2-(2*(B2*B3*A15)))/(1-(A15^2))</f>
        <v>0.55555555555555558</v>
      </c>
      <c r="C15" s="40">
        <f>(B2-(B3*A15))/(1-(A15^2))</f>
        <v>-0.55555555555555547</v>
      </c>
      <c r="D15" s="40">
        <f>(B3-(B2*A15))/(1-(A15^2))</f>
        <v>-0.44444444444444448</v>
      </c>
      <c r="E15" s="7">
        <f>(B3-(B2*A15))/(SQRT(1-(A15^2)))</f>
        <v>-0.44221663871405331</v>
      </c>
      <c r="F15" s="13">
        <f t="shared" si="0"/>
        <v>0.19555555555555557</v>
      </c>
      <c r="G15" s="17">
        <f xml:space="preserve"> F15-F3</f>
        <v>-5.4444444444444434E-2</v>
      </c>
      <c r="H15" s="7">
        <f>-(B3*A15)+(C15*A15^2)</f>
        <v>4.4444444444444446E-2</v>
      </c>
      <c r="I15" s="7">
        <f>-(B2*A15)+(D15*A15^2)</f>
        <v>5.5555555555555552E-2</v>
      </c>
      <c r="J15" s="7">
        <f>SQRT((1-B15)/(D3-2-1))*SQRT(1/(1-(A15^2)))</f>
        <v>0.1428498547851611</v>
      </c>
      <c r="K15">
        <v>0.9</v>
      </c>
      <c r="L15" s="10">
        <f>(M2-(2*(B2*B3*K15)))/(1-(K15^2))</f>
        <v>0.36842105263157882</v>
      </c>
      <c r="M15" s="11">
        <f>(B2-(B3*K15))/(1-(K15^2))</f>
        <v>-0.78947368421052633</v>
      </c>
      <c r="N15" s="12">
        <f>(B3-(B2*K15))/(1-(K15^2))</f>
        <v>0.21052631578947392</v>
      </c>
      <c r="O15" s="7">
        <f>(B3-(B2*K15))/(SQRT(1-(K15^2)))</f>
        <v>9.1766293548224812E-2</v>
      </c>
      <c r="P15" s="7">
        <f t="shared" si="1"/>
        <v>8.4210526315789663E-3</v>
      </c>
      <c r="Q15" s="17">
        <f xml:space="preserve"> P15-F3</f>
        <v>-0.24157894736842103</v>
      </c>
      <c r="R15" s="7">
        <f>-(B3*K15)+(M15*K15^2)</f>
        <v>-0.18947368421052641</v>
      </c>
      <c r="S15" s="7">
        <f>-(B2*K15)+(N15*K15^2)</f>
        <v>0.71052631578947389</v>
      </c>
      <c r="T15" s="7">
        <f>SQRT((1-L15)/(D3-2-1))*SQRT(1/(1-(K15^2)))</f>
        <v>0.38870997151368242</v>
      </c>
      <c r="X15" s="6"/>
    </row>
    <row r="16" spans="1:33" x14ac:dyDescent="0.35">
      <c r="A16">
        <v>0</v>
      </c>
      <c r="B16" s="40">
        <f>(M2-(2*(B2*B3*A16)))/(1-(A16^2))</f>
        <v>0.61</v>
      </c>
      <c r="C16" s="40">
        <f>(B2-(B3*A16))/(1-(A16^2))</f>
        <v>-0.6</v>
      </c>
      <c r="D16" s="40">
        <f>(B3-(B2*A16))/(1-(A16^2))</f>
        <v>-0.5</v>
      </c>
      <c r="E16" s="7">
        <f>(B3-(B2*A16))/(SQRT(1-(A16^2)))</f>
        <v>-0.5</v>
      </c>
      <c r="F16" s="13">
        <f t="shared" si="0"/>
        <v>0.25</v>
      </c>
      <c r="G16" s="17">
        <f xml:space="preserve"> F16-F3</f>
        <v>0</v>
      </c>
      <c r="H16" s="7">
        <f>-(B3*A16)+(C16*A16^2)</f>
        <v>0</v>
      </c>
      <c r="I16" s="7">
        <f>-(B2*A16)+(D16*A16^2)</f>
        <v>0</v>
      </c>
      <c r="J16" s="7">
        <f>SQRT((1-B16)/(D3-2-1))*SQRT(1/(1-(A16^2)))</f>
        <v>0.13314380468978917</v>
      </c>
      <c r="K16">
        <v>0.89</v>
      </c>
      <c r="L16" s="10">
        <f>(M2-(2*(B2*B3*K16)))/(1-(K16^2))</f>
        <v>0.36556036556036542</v>
      </c>
      <c r="M16" s="11">
        <f>(B2-(B3*K16))/(1-(K16^2))</f>
        <v>-0.74555074555074552</v>
      </c>
      <c r="N16" s="12">
        <f>(B3-(B2*K16))/(1-(K16^2))</f>
        <v>0.16354016354016371</v>
      </c>
      <c r="O16" s="7">
        <f>(B3-(B2*K16))/(SQRT(1-(K16^2)))</f>
        <v>7.4567858762107225E-2</v>
      </c>
      <c r="P16" s="7">
        <f t="shared" si="1"/>
        <v>5.5603655603655711E-3</v>
      </c>
      <c r="Q16" s="17">
        <f xml:space="preserve"> P16-F3</f>
        <v>-0.24443963443963443</v>
      </c>
      <c r="R16" s="7">
        <f>-(B3*K16)+(M16*K16^2)</f>
        <v>-0.14555074555074549</v>
      </c>
      <c r="S16" s="7">
        <f>-(B2*K16)+(N16*K16^2)</f>
        <v>0.66354016354016365</v>
      </c>
      <c r="T16" s="7">
        <f>SQRT((1-L16)/(D3-2-1))*SQRT(1/(1-(K16^2)))</f>
        <v>0.37244021444035669</v>
      </c>
      <c r="X16" s="6"/>
    </row>
    <row r="17" spans="1:24" x14ac:dyDescent="0.35">
      <c r="A17">
        <v>-0.1</v>
      </c>
      <c r="B17" s="40">
        <f>(M2-(2*(B2*B3*A17)))/(1-(A17^2))</f>
        <v>0.67676767676767668</v>
      </c>
      <c r="C17" s="40">
        <f>(B2-(B3*A17))/(1-(A17^2))</f>
        <v>-0.65656565656565657</v>
      </c>
      <c r="D17" s="40">
        <f>(B3-(B2*A17))/(1-(A17^2))</f>
        <v>-0.56565656565656575</v>
      </c>
      <c r="E17" s="7">
        <f>(B3-(B2*A17))/(SQRT(1-(A17^2)))</f>
        <v>-0.56282117654515884</v>
      </c>
      <c r="F17" s="13">
        <f t="shared" si="0"/>
        <v>0.31676767676767686</v>
      </c>
      <c r="G17" s="17">
        <f xml:space="preserve"> F17-F3</f>
        <v>6.6767676767676865E-2</v>
      </c>
      <c r="H17" s="7">
        <f>-(B3*A17)+(C17*A17^2)</f>
        <v>-5.6565656565656569E-2</v>
      </c>
      <c r="I17" s="7">
        <f>-(B2*A17)+(D17*A17^2)</f>
        <v>-6.5656565656565663E-2</v>
      </c>
      <c r="J17" s="7">
        <f>SQRT((1-B17)/(D3-2-1))*SQRT(1/(1-(A17^2)))</f>
        <v>0.12182276548596511</v>
      </c>
      <c r="K17">
        <v>0.88</v>
      </c>
      <c r="L17" s="10">
        <f>(M2-(2*(B2*B3*K17)))/(1-(K17^2))</f>
        <v>0.36347517730496431</v>
      </c>
      <c r="M17" s="11">
        <f>(B2-(B3*K17))/(1-(K17^2))</f>
        <v>-0.70921985815602817</v>
      </c>
      <c r="N17" s="12">
        <f>(B3-(B2*K17))/(1-(K17^2))</f>
        <v>0.12411347517730506</v>
      </c>
      <c r="O17" s="7">
        <f>(B3-(B2*K17))/(SQRT(1-(K17^2)))</f>
        <v>5.8950634474656378E-2</v>
      </c>
      <c r="P17" s="7">
        <f t="shared" si="1"/>
        <v>3.4751773049645452E-3</v>
      </c>
      <c r="Q17" s="17">
        <f xml:space="preserve"> P17-F3</f>
        <v>-0.24652482269503545</v>
      </c>
      <c r="R17" s="7">
        <f>-(B3*K17)+(M17*K17^2)</f>
        <v>-0.10921985815602825</v>
      </c>
      <c r="S17" s="7">
        <f>-(B2*K17)+(N17*K17^2)</f>
        <v>0.62411347517730509</v>
      </c>
      <c r="T17" s="7">
        <f>SQRT((1-L17)/(D3-2-1))*SQRT(1/(1-(K17^2)))</f>
        <v>0.35811852265464034</v>
      </c>
      <c r="X17" s="6"/>
    </row>
    <row r="18" spans="1:24" x14ac:dyDescent="0.35">
      <c r="A18">
        <v>-0.2</v>
      </c>
      <c r="B18" s="40">
        <f>(M2-(2*(B2*B3*A18)))/(1-(A18^2))</f>
        <v>0.76041666666666663</v>
      </c>
      <c r="C18" s="40">
        <f>(B2-(B3*A18))/(1-(A18^2))</f>
        <v>-0.72916666666666663</v>
      </c>
      <c r="D18" s="40">
        <f>(B3-(B2*A18))/(1-(A18^2))</f>
        <v>-0.64583333333333337</v>
      </c>
      <c r="E18" s="7">
        <f>(B3-(B2*A18))/(SQRT(1-(A18^2)))</f>
        <v>-0.63278485021898767</v>
      </c>
      <c r="F18" s="13">
        <f t="shared" si="0"/>
        <v>0.40041666666666664</v>
      </c>
      <c r="G18" s="17">
        <f xml:space="preserve"> F18-F3</f>
        <v>0.15041666666666664</v>
      </c>
      <c r="H18" s="7">
        <f>-(B3*A18)+(C18*A18^2)</f>
        <v>-0.12916666666666668</v>
      </c>
      <c r="I18" s="7">
        <f>-(B2*A18)+(D18*A18^2)</f>
        <v>-0.14583333333333334</v>
      </c>
      <c r="J18" s="7">
        <f>SQRT((1-B18)/(D3-2-1))*SQRT(1/(1-(A18^2)))</f>
        <v>0.10650778294698858</v>
      </c>
      <c r="K18">
        <v>0.87</v>
      </c>
      <c r="L18" s="10">
        <f>(M2-(2*(B2*B3*K18)))/(1-(K18^2))</f>
        <v>0.36199095022624422</v>
      </c>
      <c r="M18" s="11">
        <f>(B2-(B3*K18))/(1-(K18^2))</f>
        <v>-0.67873303167420806</v>
      </c>
      <c r="N18" s="12">
        <f>(B3-(B2*K18))/(1-(K18^2))</f>
        <v>9.0497737556561167E-2</v>
      </c>
      <c r="O18" s="7">
        <f>(B3-(B2*K18))/(SQRT(1-(K18^2)))</f>
        <v>4.462006528731606E-2</v>
      </c>
      <c r="P18" s="7">
        <f t="shared" si="1"/>
        <v>1.9909502262443475E-3</v>
      </c>
      <c r="Q18" s="17">
        <f xml:space="preserve"> P18-F3</f>
        <v>-0.24800904977375565</v>
      </c>
      <c r="R18" s="7">
        <f>-(B3*K18)+(M18*K18^2)</f>
        <v>-7.8733031674208143E-2</v>
      </c>
      <c r="S18" s="7">
        <f>-(B2*K18)+(N18*K18^2)</f>
        <v>0.59049773755656121</v>
      </c>
      <c r="T18" s="7">
        <f>SQRT((1-L18)/(D3-2-1))*SQRT(1/(1-(K18^2)))</f>
        <v>0.3453898729688743</v>
      </c>
      <c r="X18" s="6"/>
    </row>
    <row r="19" spans="1:24" x14ac:dyDescent="0.35">
      <c r="A19">
        <v>-0.3</v>
      </c>
      <c r="B19" s="40">
        <f>(M2-(2*(B2*B3*A19)))/(1-(A19^2))</f>
        <v>0.86813186813186816</v>
      </c>
      <c r="C19" s="40">
        <f>(B2-(B3*A19))/(1-(A19^2))</f>
        <v>-0.82417582417582413</v>
      </c>
      <c r="D19" s="40">
        <f>(B3-(B2*A19))/(1-(A19^2))</f>
        <v>-0.74725274725274715</v>
      </c>
      <c r="E19" s="7">
        <f>(B3-(B2*A19))/(SQRT(1-(A19^2)))</f>
        <v>-0.71283368897090438</v>
      </c>
      <c r="F19" s="13">
        <f t="shared" si="0"/>
        <v>0.50813186813186806</v>
      </c>
      <c r="G19" s="17">
        <f xml:space="preserve"> F19-F3</f>
        <v>0.25813186813186806</v>
      </c>
      <c r="H19" s="7">
        <f>-(B3*A19)+(C19*A19^2)</f>
        <v>-0.22417582417582416</v>
      </c>
      <c r="I19" s="7">
        <f>-(B2*A19)+(D19*A19^2)</f>
        <v>-0.24725274725274723</v>
      </c>
      <c r="J19" s="7">
        <f>SQRT((1-B19)/(D3-2-1))*SQRT(1/(1-(A19^2)))</f>
        <v>8.1159224821538062E-2</v>
      </c>
      <c r="K19">
        <v>0.86</v>
      </c>
      <c r="L19" s="10">
        <f>(M2-(2*(B2*B3*K19)))/(1-(K19^2))</f>
        <v>0.3609831029185866</v>
      </c>
      <c r="M19" s="11">
        <f>(B2-(B3*K19))/(1-(K19^2))</f>
        <v>-0.65284178187403974</v>
      </c>
      <c r="N19" s="12">
        <f>(B3-(B2*K19))/(1-(K19^2))</f>
        <v>6.1443932411674382E-2</v>
      </c>
      <c r="O19" s="7">
        <f>(B3-(B2*K19))/(SQRT(1-(K19^2)))</f>
        <v>3.1354472066784843E-2</v>
      </c>
      <c r="P19" s="7">
        <f t="shared" si="1"/>
        <v>9.8310291858679107E-4</v>
      </c>
      <c r="Q19" s="17">
        <f xml:space="preserve"> P19-F3</f>
        <v>-0.2490168970814132</v>
      </c>
      <c r="R19" s="7">
        <f>-(B3*K19)+(M19*K19^2)</f>
        <v>-5.2841781874039762E-2</v>
      </c>
      <c r="S19" s="7">
        <f>-(B2*K19)+(N19*K19^2)</f>
        <v>0.56144393241167434</v>
      </c>
      <c r="T19" s="7">
        <f>SQRT((1-L19)/(D3-2-1))*SQRT(1/(1-(K19^2)))</f>
        <v>0.3339829840274095</v>
      </c>
      <c r="X19" s="6"/>
    </row>
    <row r="20" spans="1:24" x14ac:dyDescent="0.35">
      <c r="A20">
        <v>-0.4</v>
      </c>
      <c r="B20" s="40">
        <f>(M2-(2*(B2*B3*A20)))/(1-(A20^2))</f>
        <v>1.0119047619047619</v>
      </c>
      <c r="C20" s="40">
        <f>(B2-(B3*A20))/(1-(A20^2))</f>
        <v>-0.95238095238095244</v>
      </c>
      <c r="D20" s="40">
        <f>(B3-(B2*A20))/(1-(A20^2))</f>
        <v>-0.88095238095238093</v>
      </c>
      <c r="E20" s="7">
        <f>(B3-(B2*A20))/(SQRT(1-(A20^2)))</f>
        <v>-0.80740619387317181</v>
      </c>
      <c r="F20" s="13">
        <f t="shared" si="0"/>
        <v>0.65190476190476188</v>
      </c>
      <c r="G20" s="17">
        <f xml:space="preserve"> F20-F3</f>
        <v>0.40190476190476188</v>
      </c>
      <c r="H20" s="7">
        <f>-(B3*A20)+(C20*A20^2)</f>
        <v>-0.35238095238095246</v>
      </c>
      <c r="I20" s="7">
        <f>-(B2*A20)+(D20*A20^2)</f>
        <v>-0.38095238095238093</v>
      </c>
      <c r="J20" s="7" t="e">
        <f>SQRT((1-B20)/(D3-2-1))*SQRT(1/(1-(A20^2)))</f>
        <v>#NUM!</v>
      </c>
      <c r="K20">
        <v>0.85</v>
      </c>
      <c r="L20" s="10">
        <f>(M2-(2*(B2*B3*K20)))/(1-(K20^2))</f>
        <v>0.36036036036036018</v>
      </c>
      <c r="M20" s="11">
        <f>(B2-(B3*K20))/(1-(K20^2))</f>
        <v>-0.63063063063063041</v>
      </c>
      <c r="N20" s="12">
        <f>(B3-(B2*K20))/(1-(K20^2))</f>
        <v>3.6036036036036057E-2</v>
      </c>
      <c r="O20" s="7">
        <f>(B3-(B2*K20))/(SQRT(1-(K20^2)))</f>
        <v>1.8983159915049994E-2</v>
      </c>
      <c r="P20" s="7">
        <f t="shared" si="1"/>
        <v>3.6036036036036085E-4</v>
      </c>
      <c r="Q20" s="17">
        <f xml:space="preserve"> P20-F3</f>
        <v>-0.24963963963963964</v>
      </c>
      <c r="R20" s="7">
        <f>-(B3*K20)+(M20*K20^2)</f>
        <v>-3.0630630630630429E-2</v>
      </c>
      <c r="S20" s="7">
        <f>-(B2*K20)+(N20*K20^2)</f>
        <v>0.53603603603603611</v>
      </c>
      <c r="T20" s="7">
        <f>SQRT((1-L20)/(D3-2-1))*SQRT(1/(1-(K20^2)))</f>
        <v>0.32368669689384938</v>
      </c>
      <c r="X20" s="6"/>
    </row>
    <row r="21" spans="1:24" x14ac:dyDescent="0.35">
      <c r="A21">
        <v>-0.5</v>
      </c>
      <c r="B21" s="40">
        <f>(M2-(2*(B2*B3*A21)))/(1-(A21^2))</f>
        <v>1.2133333333333332</v>
      </c>
      <c r="C21" s="40">
        <f>(B2-(B3*A21))/(1-(A21^2))</f>
        <v>-1.1333333333333333</v>
      </c>
      <c r="D21" s="40">
        <f>(B3-(B2*A21))/(1-(A21^2))</f>
        <v>-1.0666666666666667</v>
      </c>
      <c r="E21" s="7">
        <f>(B3-(B2*A21))/(SQRT(1-(A21^2)))</f>
        <v>-0.9237604307034013</v>
      </c>
      <c r="F21" s="13">
        <f t="shared" si="0"/>
        <v>0.8533333333333335</v>
      </c>
      <c r="G21" s="17">
        <f xml:space="preserve"> F21-F3</f>
        <v>0.6033333333333335</v>
      </c>
      <c r="H21" s="7">
        <f>-(B3*A21)+(C21*A21^2)</f>
        <v>-0.53333333333333333</v>
      </c>
      <c r="I21" s="7">
        <f>-(B2*A21)+(D21*A21^2)</f>
        <v>-0.56666666666666665</v>
      </c>
      <c r="J21" s="7" t="e">
        <f>SQRT((1-B21)/(D3-2-1))*SQRT(1/(1-(A21^2)))</f>
        <v>#NUM!</v>
      </c>
      <c r="K21">
        <v>0.84</v>
      </c>
      <c r="L21" s="10">
        <f>(M2-(2*(B2*B3*K21)))/(1-(K21^2))</f>
        <v>0.36005434782608675</v>
      </c>
      <c r="M21" s="11">
        <f>(B2-(B3*K21))/(1-(K21^2))</f>
        <v>-0.61141304347826064</v>
      </c>
      <c r="N21" s="12">
        <f>(B3-(B2*K21))/(1-(K21^2))</f>
        <v>1.3586956521739137E-2</v>
      </c>
      <c r="O21" s="7">
        <f>(B3-(B2*K21))/(SQRT(1-(K21^2)))</f>
        <v>7.3720978077448616E-3</v>
      </c>
      <c r="P21" s="7">
        <f t="shared" si="1"/>
        <v>5.4347826086956598E-5</v>
      </c>
      <c r="Q21" s="17">
        <f xml:space="preserve"> P21-F3</f>
        <v>-0.24994565217391304</v>
      </c>
      <c r="R21" s="7">
        <f>-(B3*K21)+(M21*K21^2)</f>
        <v>-1.1413043478260665E-2</v>
      </c>
      <c r="S21" s="7">
        <f>-(B2*K21)+(N21*K21^2)</f>
        <v>0.51358695652173914</v>
      </c>
      <c r="T21" s="7">
        <f>SQRT((1-L21)/(D3-2-1))*SQRT(1/(1-(K21^2)))</f>
        <v>0.31433395950013659</v>
      </c>
      <c r="X21" s="6"/>
    </row>
    <row r="22" spans="1:24" x14ac:dyDescent="0.35">
      <c r="A22">
        <v>-0.6</v>
      </c>
      <c r="B22" s="40">
        <f>(M2-(2*(B2*B3*A22)))/(1-(A22^2))</f>
        <v>1.515625</v>
      </c>
      <c r="C22" s="40">
        <f>(B2-(B3*A22))/(1-(A22^2))</f>
        <v>-1.4062499999999998</v>
      </c>
      <c r="D22" s="40">
        <f>(B3-(B2*A22))/(1-(A22^2))</f>
        <v>-1.34375</v>
      </c>
      <c r="E22" s="7">
        <f>(B3-(B2*A22))/(SQRT(1-(A22^2)))</f>
        <v>-1.075</v>
      </c>
      <c r="F22" s="13">
        <f t="shared" si="0"/>
        <v>1.1556249999999999</v>
      </c>
      <c r="G22" s="17">
        <f xml:space="preserve"> F22-F3</f>
        <v>0.9056249999999999</v>
      </c>
      <c r="H22" s="7">
        <f>-(B3*A22)+(C22*A22^2)</f>
        <v>-0.80624999999999991</v>
      </c>
      <c r="I22" s="7">
        <f>-(B2*A22)+(D22*A22^2)</f>
        <v>-0.84375</v>
      </c>
      <c r="J22" s="7" t="e">
        <f>SQRT((1-B22)/(D3-2-1))*SQRT(1/(1-(A22^2)))</f>
        <v>#NUM!</v>
      </c>
      <c r="K22">
        <v>0.83</v>
      </c>
      <c r="L22" s="10">
        <f>(M2-(2*(B2*B3*K22)))/(1-(K22^2))</f>
        <v>0.36001285760205731</v>
      </c>
      <c r="M22" s="11">
        <f>(B2-(B3*K22))/(1-(K22^2))</f>
        <v>-0.59466409514625518</v>
      </c>
      <c r="N22" s="12">
        <f>(B3-(B2*K22))/(1-(K22^2))</f>
        <v>-6.4288010286083479E-3</v>
      </c>
      <c r="O22" s="7">
        <f>(B3-(B2*K22))/(SQRT(1-(K22^2)))</f>
        <v>-3.5857498598224984E-3</v>
      </c>
      <c r="P22" s="7">
        <f t="shared" si="1"/>
        <v>1.2857602057217066E-5</v>
      </c>
      <c r="Q22" s="17">
        <f xml:space="preserve"> P22-F3</f>
        <v>-0.24998714239794279</v>
      </c>
      <c r="R22" s="7">
        <f>-(B3*K22)+(M22*K22^2)</f>
        <v>5.3359048537447995E-3</v>
      </c>
      <c r="S22" s="7">
        <f>-(B2*K22)+(N22*K22^2)</f>
        <v>0.49357119897139168</v>
      </c>
      <c r="T22" s="7">
        <f>SQRT((1-L22)/(D3-2-1))*SQRT(1/(1-(K22^2)))</f>
        <v>0.30579070380007145</v>
      </c>
      <c r="X22" s="6"/>
    </row>
    <row r="23" spans="1:24" x14ac:dyDescent="0.35">
      <c r="A23">
        <v>-0.7</v>
      </c>
      <c r="B23" s="40">
        <f>(M2-(2*(B2*B3*A23)))/(1-(A23^2))</f>
        <v>2.0196078431372548</v>
      </c>
      <c r="C23" s="40">
        <f>(B2-(B3*A23))/(1-(A23^2))</f>
        <v>-1.8627450980392155</v>
      </c>
      <c r="D23" s="40">
        <f>(B3-(B2*A23))/(1-(A23^2))</f>
        <v>-1.8039215686274508</v>
      </c>
      <c r="E23" s="7">
        <f>(B3-(B2*A23))/(SQRT(1-(A23^2)))</f>
        <v>-1.288257677305769</v>
      </c>
      <c r="F23" s="13">
        <f t="shared" si="0"/>
        <v>1.659607843137255</v>
      </c>
      <c r="G23" s="17">
        <f xml:space="preserve"> F23-F3</f>
        <v>1.409607843137255</v>
      </c>
      <c r="H23" s="7">
        <f>-(B3*A23)+(C23*A23^2)</f>
        <v>-1.2627450980392154</v>
      </c>
      <c r="I23" s="7">
        <f>-(B2*A23)+(D23*A23^2)</f>
        <v>-1.3039215686274508</v>
      </c>
      <c r="J23" s="7" t="e">
        <f>SQRT((1-B23)/(D3-2-1))*SQRT(1/(1-(A23^2)))</f>
        <v>#NUM!</v>
      </c>
      <c r="K23">
        <v>0.82</v>
      </c>
      <c r="L23" s="10">
        <f>(M2-(2*(B2*B3*K23)))/(1-(K23^2))</f>
        <v>0.36019536019536025</v>
      </c>
      <c r="M23" s="11">
        <f>(B2-(B3*K23))/(1-(K23^2))</f>
        <v>-0.5799755799755798</v>
      </c>
      <c r="N23" s="12">
        <f>(B3-(B2*K23))/(1-(K23^2))</f>
        <v>-2.4420024420024604E-2</v>
      </c>
      <c r="O23" s="7">
        <f>(B3-(B2*K23))/(SQRT(1-(K23^2)))</f>
        <v>-1.3977131156292351E-2</v>
      </c>
      <c r="P23" s="7">
        <f t="shared" si="1"/>
        <v>1.9536019536019834E-4</v>
      </c>
      <c r="Q23" s="17">
        <f xml:space="preserve"> P23-F3</f>
        <v>-0.24980463980463979</v>
      </c>
      <c r="R23" s="7">
        <f>-(B3*K23)+(M23*K23^2)</f>
        <v>2.0024420024420175E-2</v>
      </c>
      <c r="S23" s="7">
        <f>-(B2*K23)+(N23*K23^2)</f>
        <v>0.47557997557997539</v>
      </c>
      <c r="T23" s="7">
        <f>SQRT((1-L23)/(D3-2-1))*SQRT(1/(1-(K23^2)))</f>
        <v>0.29794795274657665</v>
      </c>
      <c r="X23" s="6"/>
    </row>
    <row r="24" spans="1:24" x14ac:dyDescent="0.35">
      <c r="A24">
        <v>-0.8</v>
      </c>
      <c r="B24" s="40">
        <f>(M2-(2*(B2*B3*A24)))/(1-(A24^2))</f>
        <v>3.0277777777777786</v>
      </c>
      <c r="C24" s="40">
        <f>(B2-(B3*A24))/(1-(A24^2))</f>
        <v>-2.7777777777777786</v>
      </c>
      <c r="D24" s="40">
        <f>(B3-(B2*A24))/(1-(A24^2))</f>
        <v>-2.7222222222222232</v>
      </c>
      <c r="E24" s="7">
        <f>(B3-(B2*A24))/(SQRT(1-(A24^2)))</f>
        <v>-1.6333333333333337</v>
      </c>
      <c r="F24" s="13">
        <f t="shared" si="0"/>
        <v>2.6677777777777791</v>
      </c>
      <c r="G24" s="17">
        <f xml:space="preserve"> F24-F3</f>
        <v>2.4177777777777791</v>
      </c>
      <c r="H24" s="7">
        <f>-(B3*A24)+(C24*A24^2)</f>
        <v>-2.1777777777777785</v>
      </c>
      <c r="I24" s="7">
        <f>-(B2*A24)+(D24*A24^2)</f>
        <v>-2.2222222222222232</v>
      </c>
      <c r="J24" s="7" t="e">
        <f>SQRT((1-B24)/(D3-2-1))*SQRT(1/(1-(A24^2)))</f>
        <v>#NUM!</v>
      </c>
      <c r="K24">
        <v>0.81</v>
      </c>
      <c r="L24" s="10">
        <f>(M2-(2*(B2*B3*K24)))/(1-(K24^2))</f>
        <v>0.36056993312009317</v>
      </c>
      <c r="M24" s="11">
        <f>(B2-(B3*K24))/(1-(K24^2))</f>
        <v>-0.56702529805175927</v>
      </c>
      <c r="N24" s="12">
        <f>(B3-(B2*K24))/(1-(K24^2))</f>
        <v>-4.0709508578075072E-2</v>
      </c>
      <c r="O24" s="7">
        <f>(B3-(B2*K24))/(SQRT(1-(K24^2)))</f>
        <v>-2.387327208601811E-2</v>
      </c>
      <c r="P24" s="7">
        <f t="shared" si="1"/>
        <v>5.699331200930515E-4</v>
      </c>
      <c r="Q24" s="17">
        <f xml:space="preserve"> P24-F3</f>
        <v>-0.24943006687990696</v>
      </c>
      <c r="R24" s="7">
        <f>-(B3*K24)+(M24*K24^2)</f>
        <v>3.2974701948240703E-2</v>
      </c>
      <c r="S24" s="7">
        <f>-(B2*K24)+(N24*K24^2)</f>
        <v>0.45929049142192491</v>
      </c>
      <c r="T24" s="7">
        <f>SQRT((1-L24)/(D3-2-1))*SQRT(1/(1-(K24^2)))</f>
        <v>0.29071610975295425</v>
      </c>
      <c r="X24" s="6"/>
    </row>
    <row r="25" spans="1:24" x14ac:dyDescent="0.35">
      <c r="A25">
        <v>-0.9</v>
      </c>
      <c r="B25" s="40">
        <f>(M2-(2*(B2*B3*A25)))/(1-(A25^2))</f>
        <v>6.0526315789473699</v>
      </c>
      <c r="C25" s="40">
        <f>(B2-(B3*A25))/(1-(A25^2))</f>
        <v>-5.5263157894736858</v>
      </c>
      <c r="D25" s="40">
        <f>(B3-(B2*A25))/(1-(A25^2))</f>
        <v>-5.4736842105263177</v>
      </c>
      <c r="E25" s="7">
        <f>(B3-(B2*A25))/(SQRT(1-(A25^2)))</f>
        <v>-2.3859236322538431</v>
      </c>
      <c r="F25" s="13">
        <f t="shared" si="0"/>
        <v>5.6926315789473714</v>
      </c>
      <c r="G25" s="17">
        <f xml:space="preserve"> F25-F3</f>
        <v>5.4426315789473714</v>
      </c>
      <c r="H25" s="7">
        <f>-(B3*A25)+(C25*A25^2)</f>
        <v>-4.9263157894736862</v>
      </c>
      <c r="I25" s="7">
        <f>-(B2*A25)+(D25*A25^2)</f>
        <v>-4.9736842105263177</v>
      </c>
      <c r="J25" s="7" t="e">
        <f>SQRT((1-B25)/(D3-2-1))*SQRT(1/(1-(A25^2)))</f>
        <v>#NUM!</v>
      </c>
      <c r="K25">
        <v>0.8</v>
      </c>
      <c r="L25" s="10">
        <f>(M2-(2*(B2*B3*K25)))/(1-(K25^2))</f>
        <v>0.36111111111111127</v>
      </c>
      <c r="M25" s="11">
        <f>(B2-(B3*K25))/(1-(K25^2))</f>
        <v>-0.55555555555555558</v>
      </c>
      <c r="N25" s="12">
        <f>(B3-(B2*K25))/(1-(K25^2))</f>
        <v>-5.5555555555555622E-2</v>
      </c>
      <c r="O25" s="7">
        <f>(B3-(B2*K25))/(SQRT(1-(K25^2)))</f>
        <v>-3.3333333333333368E-2</v>
      </c>
      <c r="P25" s="7">
        <f t="shared" si="1"/>
        <v>1.1111111111111135E-3</v>
      </c>
      <c r="Q25" s="17">
        <f xml:space="preserve"> P25-F3</f>
        <v>-0.24888888888888888</v>
      </c>
      <c r="R25" s="7">
        <f>-(B3*K25)+(M25*K25^2)</f>
        <v>4.4444444444444398E-2</v>
      </c>
      <c r="S25" s="7">
        <f>-(B2*K25)+(N25*K25^2)</f>
        <v>0.44444444444444436</v>
      </c>
      <c r="T25" s="7">
        <f>SQRT((1-L25)/(D3-2-1))*SQRT(1/(1-(K25^2)))</f>
        <v>0.28402075452530284</v>
      </c>
      <c r="X25" s="6"/>
    </row>
    <row r="26" spans="1:24" x14ac:dyDescent="0.35">
      <c r="A26">
        <v>-0.99</v>
      </c>
      <c r="B26" s="40">
        <f>(M2-(2*(B2*B3*A26)))/(1-(A26^2))</f>
        <v>60.502512562813983</v>
      </c>
      <c r="C26" s="40">
        <f>(B2-(B3*A26))/(1-(A26^2))</f>
        <v>-55.025125628140621</v>
      </c>
      <c r="D26" s="40">
        <f>(B3-(B2*A26))/(1-(A26^2))</f>
        <v>-54.974874371859208</v>
      </c>
      <c r="E26" s="7">
        <f>(B3-(B2*A26))/(SQRT(1-(A26^2)))</f>
        <v>-7.755160382791189</v>
      </c>
      <c r="F26" s="13">
        <f t="shared" si="0"/>
        <v>60.142512562813984</v>
      </c>
      <c r="G26" s="17">
        <f xml:space="preserve"> F26-F3</f>
        <v>59.892512562813984</v>
      </c>
      <c r="H26" s="7">
        <f>-(B3*A26)+(C26*A26^2)</f>
        <v>-54.42512562814062</v>
      </c>
      <c r="I26" s="7">
        <f>-(B2*A26)+(D26*A26^2)</f>
        <v>-54.474874371859208</v>
      </c>
      <c r="J26" s="7" t="e">
        <f>SQRT((1-B26)/(D3-2-1))*SQRT(1/(1-(A26^2)))</f>
        <v>#NUM!</v>
      </c>
      <c r="K26">
        <v>0.79</v>
      </c>
      <c r="L26" s="10">
        <f>(M2-(2*(B2*B3*K26)))/(1-(K26^2))</f>
        <v>0.36179835062516641</v>
      </c>
      <c r="M26" s="11">
        <f>(B2-(B3*K26))/(1-(K26^2))</f>
        <v>-0.54535780792764033</v>
      </c>
      <c r="N26" s="12">
        <f>(B3-(B2*K26))/(1-(K26^2))</f>
        <v>-6.9167331737164217E-2</v>
      </c>
      <c r="O26" s="7">
        <f>(B3-(B2*K26))/(SQRT(1-(K26^2)))</f>
        <v>-4.2406964347454432E-2</v>
      </c>
      <c r="P26" s="7">
        <f t="shared" si="1"/>
        <v>1.7983506251662712E-3</v>
      </c>
      <c r="Q26" s="17">
        <f xml:space="preserve"> P26-F3</f>
        <v>-0.24820164937483372</v>
      </c>
      <c r="R26" s="7">
        <f>-(B3*K26)+(M26*K26^2)</f>
        <v>5.4642192072359652E-2</v>
      </c>
      <c r="S26" s="7">
        <f>-(B2*K26)+(N26*K26^2)</f>
        <v>0.43083266826283578</v>
      </c>
      <c r="T26" s="7">
        <f>SQRT((1-L26)/(D3-2-1))*SQRT(1/(1-(K26^2)))</f>
        <v>0.27779949880105287</v>
      </c>
      <c r="X26" s="6"/>
    </row>
    <row r="27" spans="1:24" x14ac:dyDescent="0.35">
      <c r="K27">
        <v>0.78</v>
      </c>
      <c r="L27" s="10">
        <f>(M2-(2*(B2*B3*K27)))/(1-(K27^2))</f>
        <v>0.36261491317671102</v>
      </c>
      <c r="M27" s="12">
        <f>(B2-(B3*K27))/(1-(K27^2))</f>
        <v>-0.53626149131767109</v>
      </c>
      <c r="N27" s="12">
        <f>(B3-(B2*K27))/(1-(K27^2))</f>
        <v>-8.171603677221663E-2</v>
      </c>
      <c r="O27" s="7">
        <f>(B3-(B2*K27))/(SQRT(1-(K27^2)))</f>
        <v>-5.1136221768047496E-2</v>
      </c>
      <c r="P27" s="7">
        <f t="shared" si="1"/>
        <v>2.6149131767109345E-3</v>
      </c>
      <c r="Q27" s="17">
        <f xml:space="preserve"> P27-F3</f>
        <v>-0.24738508682328905</v>
      </c>
      <c r="R27" s="7">
        <f>-(B3*K27)+(M27*K27^2)</f>
        <v>6.3738508682328887E-2</v>
      </c>
      <c r="S27" s="7">
        <f>-(B2*K27)+(N27*K27^2)</f>
        <v>0.41828396322778338</v>
      </c>
      <c r="T27" s="7">
        <f>SQRT((1-L27)/(D3-2-1))*SQRT(1/(1-(K27^2)))</f>
        <v>0.27199960100059078</v>
      </c>
      <c r="X27" s="6"/>
    </row>
    <row r="28" spans="1:24" x14ac:dyDescent="0.35">
      <c r="K28">
        <v>0.77</v>
      </c>
      <c r="L28" s="10">
        <f>(M2-(2*(B2*B3*K28)))/(1-(K28^2))</f>
        <v>0.36354704003930244</v>
      </c>
      <c r="M28" s="12">
        <f>(B2-(B3*K28))/(1-(K28^2))</f>
        <v>-0.52812576762466212</v>
      </c>
      <c r="N28" s="12">
        <f>(B3-(B2*K28))/(1-(K28^2))</f>
        <v>-9.3343158929010156E-2</v>
      </c>
      <c r="O28" s="7">
        <f>(B3-(B2*K28))/(SQRT(1-(K28^2)))</f>
        <v>-5.9557031820788288E-2</v>
      </c>
      <c r="P28" s="7">
        <f t="shared" si="1"/>
        <v>3.5470400393023886E-3</v>
      </c>
      <c r="Q28" s="17">
        <f xml:space="preserve"> P28-F3</f>
        <v>-0.2464529599606976</v>
      </c>
      <c r="R28" s="7">
        <f>-(B3*K28)+(M28*K28^2)</f>
        <v>7.1874232375337854E-2</v>
      </c>
      <c r="S28" s="7">
        <f>-(B2*K28)+(N28*K28^2)</f>
        <v>0.40665684107098987</v>
      </c>
      <c r="T28" s="7">
        <f>SQRT((1-L28)/(D3-2-1))*SQRT(1/(1-(K28^2)))</f>
        <v>0.26657613299011679</v>
      </c>
      <c r="X28" s="6"/>
    </row>
    <row r="29" spans="1:24" x14ac:dyDescent="0.35">
      <c r="K29">
        <v>0.76</v>
      </c>
      <c r="L29" s="10">
        <f>(M2-(2*(B2*B3*K29)))/(1-(K29^2))</f>
        <v>0.36458333333333337</v>
      </c>
      <c r="M29" s="12">
        <f>(B2-(B3*K29))/(1-(K29^2))</f>
        <v>-0.52083333333333326</v>
      </c>
      <c r="N29" s="12">
        <f>(B3-(B2*K29))/(1-(K29^2))</f>
        <v>-0.10416666666666675</v>
      </c>
      <c r="O29" s="7">
        <f>(B3-(B2*K29))/(SQRT(1-(K29^2)))</f>
        <v>-6.7700320038633063E-2</v>
      </c>
      <c r="P29" s="7">
        <f t="shared" si="1"/>
        <v>4.5833333333333412E-3</v>
      </c>
      <c r="Q29" s="17">
        <f xml:space="preserve"> P29-F3</f>
        <v>-0.24541666666666667</v>
      </c>
      <c r="R29" s="7">
        <f>-(B3*K29)+(M29*K29^2)</f>
        <v>7.9166666666666718E-2</v>
      </c>
      <c r="S29" s="7">
        <f>-(B2*K29)+(N29*K29^2)</f>
        <v>0.39583333333333326</v>
      </c>
      <c r="T29" s="7">
        <f>SQRT((1-L29)/(D3-2-1))*SQRT(1/(1-(K29^2)))</f>
        <v>0.26149055438416813</v>
      </c>
    </row>
    <row r="30" spans="1:24" x14ac:dyDescent="0.35">
      <c r="K30">
        <v>0.75</v>
      </c>
      <c r="L30" s="10">
        <f>(M2-(2*(B2*B3*K30)))/(1-(K30^2))</f>
        <v>0.36571428571428577</v>
      </c>
      <c r="M30" s="12">
        <f>(B2-(B3*K30))/(1-(K30^2))</f>
        <v>-0.51428571428571423</v>
      </c>
      <c r="N30" s="12">
        <f>(B3-(B2*K30))/(1-(K30^2))</f>
        <v>-0.11428571428571439</v>
      </c>
      <c r="O30" s="7">
        <f>(B3-(B2*K30))/(SQRT(1-(K30^2)))</f>
        <v>-7.5592894601845512E-2</v>
      </c>
      <c r="P30" s="7">
        <f t="shared" si="1"/>
        <v>5.7142857142857247E-3</v>
      </c>
      <c r="Q30" s="17">
        <f xml:space="preserve"> P30-F3</f>
        <v>-0.24428571428571427</v>
      </c>
      <c r="R30" s="7">
        <f>-(B3*K30)+(M30*K30^2)</f>
        <v>8.5714285714285743E-2</v>
      </c>
      <c r="S30" s="7">
        <f>-(B2*K30)+(N30*K30^2)</f>
        <v>0.38571428571428562</v>
      </c>
      <c r="T30" s="7">
        <f>SQRT((1-L30)/(D3-2-1))*SQRT(1/(1-(K30^2)))</f>
        <v>0.25670959170090046</v>
      </c>
    </row>
    <row r="31" spans="1:24" x14ac:dyDescent="0.35">
      <c r="K31">
        <v>0.74</v>
      </c>
      <c r="L31" s="10">
        <f>(M2-(2*(B2*B3*K31)))/(1-(K31^2))</f>
        <v>0.36693191865605651</v>
      </c>
      <c r="M31" s="12">
        <f>(B2-(B3*K31))/(1-(K31^2))</f>
        <v>-0.5083996463306808</v>
      </c>
      <c r="N31" s="12">
        <f>(B3-(B2*K31))/(1-(K31^2))</f>
        <v>-0.12378426171529618</v>
      </c>
      <c r="O31" s="7">
        <f>(B3-(B2*K31))/(SQRT(1-(K31^2)))</f>
        <v>-8.3258144683007351E-2</v>
      </c>
      <c r="P31" s="7">
        <f t="shared" si="1"/>
        <v>6.9319186560565854E-3</v>
      </c>
      <c r="Q31" s="17">
        <f xml:space="preserve"> P31-F3</f>
        <v>-0.24306808134394342</v>
      </c>
      <c r="R31" s="7">
        <f>-(B3*K31)+(M31*K31^2)</f>
        <v>9.1600353669319179E-2</v>
      </c>
      <c r="S31" s="7">
        <f>-(B2*K31)+(N31*K31^2)</f>
        <v>0.37621573828470384</v>
      </c>
      <c r="T31" s="7">
        <f>SQRT((1-L31)/(D3-2-1))*SQRT(1/(1-(K31^2)))</f>
        <v>0.25220434836005517</v>
      </c>
    </row>
    <row r="32" spans="1:24" x14ac:dyDescent="0.35">
      <c r="K32">
        <v>0.73</v>
      </c>
      <c r="L32" s="10">
        <f>(M2-(2*(B2*B3*K32)))/(1-(K32^2))</f>
        <v>0.36822950117747799</v>
      </c>
      <c r="M32" s="12">
        <f>(B2-(B3*K32))/(1-(K32^2))</f>
        <v>-0.5031042603296938</v>
      </c>
      <c r="N32" s="12">
        <f>(B3-(B2*K32))/(1-(K32^2))</f>
        <v>-0.13273388995932348</v>
      </c>
      <c r="O32" s="7">
        <f>(B3-(B2*K32))/(SQRT(1-(K32^2)))</f>
        <v>-9.0716598136603724E-2</v>
      </c>
      <c r="P32" s="7">
        <f t="shared" si="1"/>
        <v>8.229501177478055E-3</v>
      </c>
      <c r="Q32" s="17">
        <f xml:space="preserve"> P32-F3</f>
        <v>-0.24177049882252194</v>
      </c>
      <c r="R32" s="7">
        <f>-(B3*K32)+(M32*K32^2)</f>
        <v>9.689573967030618E-2</v>
      </c>
      <c r="S32" s="7">
        <f>-(B2*K32)+(N32*K32^2)</f>
        <v>0.36726611004067655</v>
      </c>
      <c r="T32" s="7">
        <f>SQRT((1-L32)/(D3-2-1))*SQRT(1/(1-(K32^2)))</f>
        <v>0.24794959145939202</v>
      </c>
    </row>
    <row r="33" spans="11:20" x14ac:dyDescent="0.35">
      <c r="K33">
        <v>0.72</v>
      </c>
      <c r="L33" s="10">
        <f>(M2-(2*(B2*B3*K33)))/(1-(K33^2))</f>
        <v>0.36960132890365444</v>
      </c>
      <c r="M33" s="12">
        <f>(B2-(B3*K33))/(1-(K33^2))</f>
        <v>-0.49833887043189362</v>
      </c>
      <c r="N33" s="12">
        <f>(B3-(B2*K33))/(1-(K33^2))</f>
        <v>-0.14119601328903655</v>
      </c>
      <c r="O33" s="7">
        <f>(B3-(B2*K33))/(SQRT(1-(K33^2)))</f>
        <v>-9.798637100971995E-2</v>
      </c>
      <c r="P33" s="7">
        <f t="shared" si="1"/>
        <v>9.6013289036544856E-3</v>
      </c>
      <c r="Q33" s="17">
        <f xml:space="preserve"> P33-F3</f>
        <v>-0.24039867109634552</v>
      </c>
      <c r="R33" s="7">
        <f>-(B3*K33)+(M33*K33^2)</f>
        <v>0.10166112956810636</v>
      </c>
      <c r="S33" s="7">
        <f>-(B2*K33)+(N33*K33^2)</f>
        <v>0.35880398671096347</v>
      </c>
      <c r="T33" s="7">
        <f>SQRT((1-L33)/(D3-2-1))*SQRT(1/(1-(K33^2)))</f>
        <v>0.24392317534200025</v>
      </c>
    </row>
    <row r="34" spans="11:20" x14ac:dyDescent="0.35">
      <c r="K34">
        <v>0.71</v>
      </c>
      <c r="L34" s="10">
        <f>(M2-(2*(B2*B3*K34)))/(1-(K34^2))</f>
        <v>0.37104254890098809</v>
      </c>
      <c r="M34" s="12">
        <f>(B2-(B3*K34))/(1-(K34^2))</f>
        <v>-0.49405122000403306</v>
      </c>
      <c r="N34" s="12">
        <f>(B3-(B2*K34))/(1-(K34^2))</f>
        <v>-0.14922363379713655</v>
      </c>
      <c r="O34" s="7">
        <f>(B3-(B2*K34))/(SQRT(1-(K34^2)))</f>
        <v>-0.10508353296776858</v>
      </c>
      <c r="P34" s="7">
        <f t="shared" si="1"/>
        <v>1.1042548900988106E-2</v>
      </c>
      <c r="Q34" s="17">
        <f xml:space="preserve"> P34-F3</f>
        <v>-0.2389574510990119</v>
      </c>
      <c r="R34" s="7">
        <f>-(B3*K34)+(M34*K34^2)</f>
        <v>0.10594877999596691</v>
      </c>
      <c r="S34" s="7">
        <f>-(B2*K34)+(N34*K34^2)</f>
        <v>0.35077636620286345</v>
      </c>
      <c r="T34" s="7">
        <f>SQRT((1-L34)/(D3-2-1))*SQRT(1/(1-(K34^2)))</f>
        <v>0.24010557203621377</v>
      </c>
    </row>
    <row r="35" spans="11:20" x14ac:dyDescent="0.35">
      <c r="K35">
        <v>0.7</v>
      </c>
      <c r="L35" s="10">
        <f>(M2-(2*(B2*B3*K35)))/(1-(K35^2))</f>
        <v>0.37254901960784315</v>
      </c>
      <c r="M35" s="12">
        <f>(B2-(B3*K35))/(1-(K35^2))</f>
        <v>-0.49019607843137253</v>
      </c>
      <c r="N35" s="12">
        <f>(B3-(B2*K35))/(1-(K35^2))</f>
        <v>-0.15686274509803924</v>
      </c>
      <c r="O35" s="7">
        <f>(B3-(B2*K35))/(SQRT(1-(K35^2)))</f>
        <v>-0.11202240672224081</v>
      </c>
      <c r="P35" s="7">
        <f t="shared" si="1"/>
        <v>1.2549019607843144E-2</v>
      </c>
      <c r="Q35" s="17">
        <f xml:space="preserve"> P35-F3</f>
        <v>-0.23745098039215687</v>
      </c>
      <c r="R35" s="7">
        <f>-(B3*K35)+(M35*K35^2)</f>
        <v>0.10980392156862748</v>
      </c>
      <c r="S35" s="7">
        <f>-(B2*K35)+(N35*K35^2)</f>
        <v>0.34313725490196079</v>
      </c>
      <c r="T35" s="7">
        <f>SQRT((1-L35)/(D3-2-1))*SQRT(1/(1-(K35^2)))</f>
        <v>0.23647948594334403</v>
      </c>
    </row>
    <row r="36" spans="11:20" x14ac:dyDescent="0.35">
      <c r="K36">
        <v>0.69</v>
      </c>
      <c r="L36" s="10">
        <f>(M2-(2*(B2*B3*K36)))/(1-(K36^2))</f>
        <v>0.37411719793853787</v>
      </c>
      <c r="M36" s="12">
        <f>(B2-(B3*K36))/(1-(K36^2))</f>
        <v>-0.48673410956289365</v>
      </c>
      <c r="N36" s="12">
        <f>(B3-(B2*K36))/(1-(K36^2))</f>
        <v>-0.16415346440160339</v>
      </c>
      <c r="O36" s="7">
        <f>(B3-(B2*K36))/(SQRT(1-(K36^2)))</f>
        <v>-0.11881581518694341</v>
      </c>
      <c r="P36" s="7">
        <f t="shared" si="1"/>
        <v>1.4117197938537893E-2</v>
      </c>
      <c r="Q36" s="17">
        <f xml:space="preserve"> P36-F3</f>
        <v>-0.23588280206146212</v>
      </c>
      <c r="R36" s="7">
        <f>-(B3*K36)+(M36*K36^2)</f>
        <v>0.11326589043710636</v>
      </c>
      <c r="S36" s="7">
        <f>-(B2*K36)+(N36*K36^2)</f>
        <v>0.33584653559839661</v>
      </c>
      <c r="T36" s="7">
        <f>SQRT((1-L36)/(D3-2-1))*SQRT(1/(1-(K36^2)))</f>
        <v>0.23302953549312508</v>
      </c>
    </row>
    <row r="37" spans="11:20" x14ac:dyDescent="0.35">
      <c r="K37">
        <v>0.68</v>
      </c>
      <c r="L37" s="10">
        <f>(M2-(2*(B2*B3*K37)))/(1-(K37^2))</f>
        <v>0.37574404761904762</v>
      </c>
      <c r="M37" s="12">
        <f>(B2-(B3*K37))/(1-(K37^2))</f>
        <v>-0.48363095238095244</v>
      </c>
      <c r="N37" s="12">
        <f>(B3-(B2*K37))/(1-(K37^2))</f>
        <v>-0.17113095238095238</v>
      </c>
      <c r="O37" s="7">
        <f>(B3-(B2*K37))/(SQRT(1-(K37^2)))</f>
        <v>-0.12547528688569559</v>
      </c>
      <c r="P37" s="7">
        <f t="shared" si="1"/>
        <v>1.5744047619047612E-2</v>
      </c>
      <c r="Q37" s="17">
        <f xml:space="preserve"> P37-F3</f>
        <v>-0.2342559523809524</v>
      </c>
      <c r="R37" s="7">
        <f>-(B3*K37)+(M37*K37^2)</f>
        <v>0.11636904761904757</v>
      </c>
      <c r="S37" s="7">
        <f>-(B2*K37)+(N37*K37^2)</f>
        <v>0.32886904761904762</v>
      </c>
      <c r="T37" s="7">
        <f>SQRT((1-L37)/(D3-2-1))*SQRT(1/(1-(K37^2)))</f>
        <v>0.22974198844606872</v>
      </c>
    </row>
    <row r="38" spans="11:20" x14ac:dyDescent="0.35">
      <c r="K38">
        <v>0.67</v>
      </c>
      <c r="L38" s="10">
        <f>(M2-(2*(B2*B3*K38)))/(1-(K38^2))</f>
        <v>0.37742696425331157</v>
      </c>
      <c r="M38" s="12">
        <f>(B2-(B3*K38))/(1-(K38^2))</f>
        <v>-0.48085646888042094</v>
      </c>
      <c r="N38" s="12">
        <f>(B3-(B2*K38))/(1-(K38^2))</f>
        <v>-0.17782616585011793</v>
      </c>
      <c r="O38" s="7">
        <f>(B3-(B2*K38))/(SQRT(1-(K38^2)))</f>
        <v>-0.13201122775473134</v>
      </c>
      <c r="P38" s="7">
        <f t="shared" si="1"/>
        <v>1.7426964253311552E-2</v>
      </c>
      <c r="Q38" s="17">
        <f xml:space="preserve"> P38-F3</f>
        <v>-0.23257303574668844</v>
      </c>
      <c r="R38" s="7">
        <f>-(B3*K38)+(M38*K38^2)</f>
        <v>0.11914353111957901</v>
      </c>
      <c r="S38" s="7">
        <f>-(B2*K38)+(N38*K38^2)</f>
        <v>0.3221738341498821</v>
      </c>
      <c r="T38" s="7">
        <f>SQRT((1-L38)/(D3-2-1))*SQRT(1/(1-(K38^2)))</f>
        <v>0.22660454048478801</v>
      </c>
    </row>
    <row r="39" spans="11:20" x14ac:dyDescent="0.35">
      <c r="K39">
        <v>0.66</v>
      </c>
      <c r="L39" s="10">
        <f>(M2-(2*(B2*B3*K39)))/(1-(K39^2))</f>
        <v>0.37916371367824231</v>
      </c>
      <c r="M39" s="12">
        <f>(B2-(B3*K39))/(1-(K39^2))</f>
        <v>-0.47838412473423098</v>
      </c>
      <c r="N39" s="12">
        <f>(B3-(B2*K39))/(1-(K39^2))</f>
        <v>-0.18426647767540746</v>
      </c>
      <c r="O39" s="7">
        <f>(B3-(B2*K39))/(SQRT(1-(K39^2)))</f>
        <v>-0.1384330656969005</v>
      </c>
      <c r="P39" s="7">
        <f t="shared" si="1"/>
        <v>1.9163713678242371E-2</v>
      </c>
      <c r="Q39" s="17">
        <f xml:space="preserve"> P39-F3</f>
        <v>-0.23083628632175762</v>
      </c>
      <c r="R39" s="7">
        <f>-(B3*K39)+(M39*K39^2)</f>
        <v>0.12161587526576897</v>
      </c>
      <c r="S39" s="7">
        <f>-(B2*K39)+(N39*K39^2)</f>
        <v>0.31573352232459251</v>
      </c>
      <c r="T39" s="7">
        <f>SQRT((1-L39)/(D3-2-1))*SQRT(1/(1-(K39^2)))</f>
        <v>0.22360612897465726</v>
      </c>
    </row>
    <row r="40" spans="11:20" x14ac:dyDescent="0.35">
      <c r="K40">
        <v>0.65</v>
      </c>
      <c r="L40" s="10">
        <f>(M2-(2*(B2*B3*K40)))/(1-(K40^2))</f>
        <v>0.38095238095238099</v>
      </c>
      <c r="M40" s="12">
        <f>(B2-(B3*K40))/(1-(K40^2))</f>
        <v>-0.47619047619047622</v>
      </c>
      <c r="N40" s="12">
        <f>(B3-(B2*K40))/(1-(K40^2))</f>
        <v>-0.19047619047619049</v>
      </c>
      <c r="O40" s="7">
        <f>(B3-(B2*K40))/(SQRT(1-(K40^2)))</f>
        <v>-0.14474937289114917</v>
      </c>
      <c r="P40" s="7">
        <f t="shared" si="1"/>
        <v>2.0952380952380951E-2</v>
      </c>
      <c r="Q40" s="17">
        <f xml:space="preserve"> P40-F3</f>
        <v>-0.22904761904761906</v>
      </c>
      <c r="R40" s="7">
        <f>-(B3*K40)+(M40*K40^2)</f>
        <v>0.12380952380952379</v>
      </c>
      <c r="S40" s="7">
        <f>-(B2*K40)+(N40*K40^2)</f>
        <v>0.30952380952380953</v>
      </c>
      <c r="T40" s="7">
        <f>SQRT((1-L40)/(D3-2-1))*SQRT(1/(1-(K40^2)))</f>
        <v>0.22073677548020712</v>
      </c>
    </row>
    <row r="41" spans="11:20" x14ac:dyDescent="0.35">
      <c r="K41">
        <v>0.64</v>
      </c>
      <c r="L41" s="10">
        <f>(M2-(2*(B2*B3*K41)))/(1-(K41^2))</f>
        <v>0.38279132791327908</v>
      </c>
      <c r="M41" s="12">
        <f>(B2-(B3*K41))/(1-(K41^2))</f>
        <v>-0.47425474254742539</v>
      </c>
      <c r="N41" s="12">
        <f>(B3-(B2*K41))/(1-(K41^2))</f>
        <v>-0.19647696476964768</v>
      </c>
      <c r="O41" s="7">
        <f>(B3-(B2*K41))/(SQRT(1-(K41^2)))</f>
        <v>-0.1509679698256525</v>
      </c>
      <c r="P41" s="7">
        <f t="shared" si="1"/>
        <v>2.2791327913279123E-2</v>
      </c>
      <c r="Q41" s="17">
        <f xml:space="preserve"> P41-F3</f>
        <v>-0.22720867208672088</v>
      </c>
      <c r="R41" s="7">
        <f>-(B3*K41)+(M41*K41^2)</f>
        <v>0.12574525745257456</v>
      </c>
      <c r="S41" s="7">
        <f>-(B2*K41)+(N41*K41^2)</f>
        <v>0.30352303523035229</v>
      </c>
      <c r="T41" s="7">
        <f>SQRT((1-L41)/(D3-2-1))*SQRT(1/(1-(K41^2)))</f>
        <v>0.21798745193487501</v>
      </c>
    </row>
    <row r="42" spans="11:20" x14ac:dyDescent="0.35">
      <c r="K42">
        <v>0.63</v>
      </c>
      <c r="L42" s="10">
        <f>(M2-(2*(B2*B3*K42)))/(1-(K42^2))</f>
        <v>0.38467915768529265</v>
      </c>
      <c r="M42" s="12">
        <f>(B2-(B3*K42))/(1-(K42^2))</f>
        <v>-0.47255844801857072</v>
      </c>
      <c r="N42" s="12">
        <f>(B3-(B2*K42))/(1-(K42^2))</f>
        <v>-0.20228817774830046</v>
      </c>
      <c r="O42" s="7">
        <f>(B3-(B2*K42))/(SQRT(1-(K42^2)))</f>
        <v>-0.15709601422471753</v>
      </c>
      <c r="P42" s="7">
        <f t="shared" si="1"/>
        <v>2.4679157685292653E-2</v>
      </c>
      <c r="Q42" s="17">
        <f xml:space="preserve"> P42-F3</f>
        <v>-0.22532084231470734</v>
      </c>
      <c r="R42" s="7">
        <f>-(B3*K42)+(M42*K42^2)</f>
        <v>0.12744155198142926</v>
      </c>
      <c r="S42" s="7">
        <f>-(B2*K42)+(N42*K42^2)</f>
        <v>0.29771182225169956</v>
      </c>
      <c r="T42" s="7">
        <f>SQRT((1-L42)/(D3-2-1))*SQRT(1/(1-(K42^2)))</f>
        <v>0.21534996637746376</v>
      </c>
    </row>
    <row r="43" spans="11:20" x14ac:dyDescent="0.35">
      <c r="K43">
        <v>0.62</v>
      </c>
      <c r="L43" s="10">
        <f>(M2-(2*(B2*B3*K43)))/(1-(K43^2))</f>
        <v>0.38661468486029893</v>
      </c>
      <c r="M43" s="12">
        <f>(B2-(B3*K43))/(1-(K43^2))</f>
        <v>-0.47108512020792725</v>
      </c>
      <c r="N43" s="12">
        <f>(B3-(B2*K43))/(1-(K43^2))</f>
        <v>-0.20792722547108514</v>
      </c>
      <c r="O43" s="7">
        <f>(B3-(B2*K43))/(SQRT(1-(K43^2)))</f>
        <v>-0.16314007741906617</v>
      </c>
      <c r="P43" s="7">
        <f t="shared" si="1"/>
        <v>2.6614684860298901E-2</v>
      </c>
      <c r="Q43" s="17">
        <f xml:space="preserve"> P43-F3</f>
        <v>-0.22338531513970111</v>
      </c>
      <c r="R43" s="7">
        <f>-(B3*K43)+(M43*K43^2)</f>
        <v>0.12891487979207275</v>
      </c>
      <c r="S43" s="7">
        <f>-(B2*K43)+(N43*K43^2)</f>
        <v>0.29207277452891489</v>
      </c>
      <c r="T43" s="7">
        <f>SQRT((1-L43)/(D3-2-1))*SQRT(1/(1-(K43^2)))</f>
        <v>0.21281686496133051</v>
      </c>
    </row>
    <row r="44" spans="11:20" x14ac:dyDescent="0.35">
      <c r="K44">
        <v>0.61</v>
      </c>
      <c r="L44" s="10">
        <f>(M2-(2*(B2*B3*K44)))/(1-(K44^2))</f>
        <v>0.38859691033604077</v>
      </c>
      <c r="M44" s="12">
        <f>(B2-(B3*K44))/(1-(K44^2))</f>
        <v>-0.46982003503742631</v>
      </c>
      <c r="N44" s="12">
        <f>(B3-(B2*K44))/(1-(K44^2))</f>
        <v>-0.21340977862716995</v>
      </c>
      <c r="O44" s="7">
        <f>(B3-(B2*K44))/(SQRT(1-(K44^2)))</f>
        <v>-0.16910621022316352</v>
      </c>
      <c r="P44" s="7">
        <f t="shared" si="1"/>
        <v>2.8596910336040775E-2</v>
      </c>
      <c r="Q44" s="17">
        <f xml:space="preserve"> P44-F3</f>
        <v>-0.22140308966395922</v>
      </c>
      <c r="R44" s="7">
        <f>-(B3*K44)+(M44*K44^2)</f>
        <v>0.13017996496257367</v>
      </c>
      <c r="S44" s="7">
        <f>-(B2*K44)+(N44*K44^2)</f>
        <v>0.28659022137283008</v>
      </c>
      <c r="T44" s="7">
        <f>SQRT((1-L44)/(D3-2-1))*SQRT(1/(1-(K44^2)))</f>
        <v>0.21038134756526369</v>
      </c>
    </row>
    <row r="45" spans="11:20" x14ac:dyDescent="0.35">
      <c r="K45">
        <v>0.6</v>
      </c>
      <c r="L45" s="10">
        <f>(M2-(2*(B2*B3*K45)))/(1-(K45^2))</f>
        <v>0.390625</v>
      </c>
      <c r="M45" s="12">
        <f>(B2-(B3*K45))/(1-(K45^2))</f>
        <v>-0.46875</v>
      </c>
      <c r="N45" s="12">
        <f>(B3-(B2*K45))/(1-(K45^2))</f>
        <v>-0.21875000000000003</v>
      </c>
      <c r="O45" s="7">
        <f>(B3-(B2*K45))/(SQRT(1-(K45^2)))</f>
        <v>-0.17500000000000002</v>
      </c>
      <c r="P45" s="7">
        <f t="shared" si="1"/>
        <v>3.0625000000000006E-2</v>
      </c>
      <c r="Q45" s="17">
        <f xml:space="preserve"> P45-F3</f>
        <v>-0.21937499999999999</v>
      </c>
      <c r="R45" s="7">
        <f>-(B3*K45)+(M45*K45^2)</f>
        <v>0.13125000000000001</v>
      </c>
      <c r="S45" s="7">
        <f>-(B2*K45)+(N45*K45^2)</f>
        <v>0.28125</v>
      </c>
      <c r="T45" s="7">
        <f>SQRT((1-L45)/(D3-2-1))*SQRT(1/(1-(K45^2)))</f>
        <v>0.20803719482779559</v>
      </c>
    </row>
    <row r="46" spans="11:20" x14ac:dyDescent="0.35">
      <c r="K46">
        <v>0.59</v>
      </c>
      <c r="L46" s="10">
        <f>(M2-(2*(B2*B3*K46)))/(1-(K46^2))</f>
        <v>0.39269826660530754</v>
      </c>
      <c r="M46" s="12">
        <f>(B2-(B3*K46))/(1-(K46^2))</f>
        <v>-0.46786316919772969</v>
      </c>
      <c r="N46" s="12">
        <f>(B3-(B2*K46))/(1-(K46^2))</f>
        <v>-0.22396073017333948</v>
      </c>
      <c r="O46" s="7">
        <f>(B3-(B2*K46))/(SQRT(1-(K46^2)))</f>
        <v>-0.18082662028945728</v>
      </c>
      <c r="P46" s="7">
        <f t="shared" si="1"/>
        <v>3.2698266605307565E-2</v>
      </c>
      <c r="Q46" s="17">
        <f xml:space="preserve"> P46-F3</f>
        <v>-0.21730173339469244</v>
      </c>
      <c r="R46" s="7">
        <f>-(B3*K46)+(M46*K46^2)</f>
        <v>0.13213683080227029</v>
      </c>
      <c r="S46" s="7">
        <f>-(B2*K46)+(N46*K46^2)</f>
        <v>0.27603926982666049</v>
      </c>
      <c r="T46" s="7">
        <f>SQRT((1-L46)/(D3-2-1))*SQRT(1/(1-(K46^2)))</f>
        <v>0.20577870481898017</v>
      </c>
    </row>
    <row r="47" spans="11:20" x14ac:dyDescent="0.35">
      <c r="K47">
        <v>0.57999999999999996</v>
      </c>
      <c r="L47" s="10">
        <f>(M2-(2*(B2*B3*K47)))/(1-(K47^2))</f>
        <v>0.39481615430982525</v>
      </c>
      <c r="M47" s="12">
        <f>(B2-(B3*K47))/(1-(K47^2))</f>
        <v>-0.4671488848704039</v>
      </c>
      <c r="N47" s="12">
        <f>(B3-(B2*K47))/(1-(K47^2))</f>
        <v>-0.22905364677516582</v>
      </c>
      <c r="O47" s="7">
        <f>(B3-(B2*K47))/(SQRT(1-(K47^2)))</f>
        <v>-0.18659087413328981</v>
      </c>
      <c r="P47" s="7">
        <f t="shared" si="1"/>
        <v>3.4816154309825202E-2</v>
      </c>
      <c r="Q47" s="17">
        <f xml:space="preserve"> P47-F3</f>
        <v>-0.21518384569017479</v>
      </c>
      <c r="R47" s="7">
        <f>-(B3*K47)+(M47*K47^2)</f>
        <v>0.13285111512959613</v>
      </c>
      <c r="S47" s="7">
        <f>-(B2*K47)+(N47*K47^2)</f>
        <v>0.27094635322483418</v>
      </c>
      <c r="T47" s="7">
        <f>SQRT((1-L47)/(D3-2-1))*SQRT(1/(1-(K47^2)))</f>
        <v>0.20360063787779387</v>
      </c>
    </row>
    <row r="48" spans="11:20" x14ac:dyDescent="0.35">
      <c r="K48">
        <v>0.56999999999999995</v>
      </c>
      <c r="L48" s="10">
        <f>(M2-(2*(B2*B3*K48)))/(1-(K48^2))</f>
        <v>0.39697822544808176</v>
      </c>
      <c r="M48" s="12">
        <f>(B2-(B3*K48))/(1-(K48^2))</f>
        <v>-0.46659754110502144</v>
      </c>
      <c r="N48" s="12">
        <f>(B3-(B2*K48))/(1-(K48^2))</f>
        <v>-0.23403940157013778</v>
      </c>
      <c r="O48" s="7">
        <f>(B3-(B2*K48))/(SQRT(1-(K48^2)))</f>
        <v>-0.19229723203437374</v>
      </c>
      <c r="P48" s="7">
        <f t="shared" si="1"/>
        <v>3.6978225448081777E-2</v>
      </c>
      <c r="Q48" s="17">
        <f xml:space="preserve"> P48-F3</f>
        <v>-0.21302177455191823</v>
      </c>
      <c r="R48" s="7">
        <f>-(B3*K48)+(M48*K48^2)</f>
        <v>0.13340245889497854</v>
      </c>
      <c r="S48" s="7">
        <f>-(B2*K48)+(N48*K48^2)</f>
        <v>0.26596059842986219</v>
      </c>
      <c r="T48" s="7">
        <f>SQRT((1-L48)/(D3-2-1))*SQRT(1/(1-(K48^2)))</f>
        <v>0.20149816839628584</v>
      </c>
    </row>
    <row r="49" spans="11:20" x14ac:dyDescent="0.35">
      <c r="K49">
        <v>0.56000000000000005</v>
      </c>
      <c r="L49" s="10">
        <f>(M2-(2*(B2*B3*K49)))/(1-(K49^2))</f>
        <v>0.39918414918414918</v>
      </c>
      <c r="M49" s="12">
        <f>(B2-(B3*K49))/(1-(K49^2))</f>
        <v>-0.46620046620046618</v>
      </c>
      <c r="N49" s="12">
        <f>(B3-(B2*K49))/(1-(K49^2))</f>
        <v>-0.23892773892773894</v>
      </c>
      <c r="O49" s="7">
        <f>(B3-(B2*K49))/(SQRT(1-(K49^2)))</f>
        <v>-0.1979498653299597</v>
      </c>
      <c r="P49" s="7">
        <f t="shared" si="1"/>
        <v>3.9184149184149183E-2</v>
      </c>
      <c r="Q49" s="17">
        <f xml:space="preserve"> P49-F3</f>
        <v>-0.2108158508158508</v>
      </c>
      <c r="R49" s="7">
        <f>-(B3*K49)+(M49*K49^2)</f>
        <v>0.1337995337995338</v>
      </c>
      <c r="S49" s="7">
        <f>-(B2*K49)+(N49*K49^2)</f>
        <v>0.26107226107226106</v>
      </c>
      <c r="T49" s="7">
        <f>SQRT((1-L49)/(D3-2-1))*SQRT(1/(1-(K49^2)))</f>
        <v>0.19946684253641242</v>
      </c>
    </row>
    <row r="50" spans="11:20" x14ac:dyDescent="0.35">
      <c r="K50">
        <v>0.55000000000000004</v>
      </c>
      <c r="L50" s="10">
        <f>(M2-(2*(B2*B3*K50)))/(1-(K50^2))</f>
        <v>0.40143369175627236</v>
      </c>
      <c r="M50" s="12">
        <f>(B2-(B3*K50))/(1-(K50^2))</f>
        <v>-0.46594982078853042</v>
      </c>
      <c r="N50" s="12">
        <f>(B3-(B2*K50))/(1-(K50^2))</f>
        <v>-0.24372759856630821</v>
      </c>
      <c r="O50" s="7">
        <f>(B3-(B2*K50))/(SQRT(1-(K50^2)))</f>
        <v>-0.20355267563034488</v>
      </c>
      <c r="P50" s="7">
        <f t="shared" si="1"/>
        <v>4.1433691756272394E-2</v>
      </c>
      <c r="Q50" s="17">
        <f xml:space="preserve"> P50-F3</f>
        <v>-0.2085663082437276</v>
      </c>
      <c r="R50" s="7">
        <f>-(B3*K50)+(M50*K50^2)</f>
        <v>0.13405017921146956</v>
      </c>
      <c r="S50" s="7">
        <f>-(B2*K50)+(N50*K50^2)</f>
        <v>0.25627240143369179</v>
      </c>
      <c r="T50" s="7">
        <f>SQRT((1-L50)/(D3-2-1))*SQRT(1/(1-(K50^2)))</f>
        <v>0.19750254103215037</v>
      </c>
    </row>
    <row r="51" spans="11:20" x14ac:dyDescent="0.35">
      <c r="K51">
        <v>0.54</v>
      </c>
      <c r="L51" s="10">
        <f>(M2-(2*(B2*B3*K51)))/(1-(K51^2))</f>
        <v>0.4037267080745342</v>
      </c>
      <c r="M51" s="12">
        <f>(B2-(B3*K51))/(1-(K51^2))</f>
        <v>-0.46583850931677018</v>
      </c>
      <c r="N51" s="12">
        <f>(B3-(B2*K51))/(1-(K51^2))</f>
        <v>-0.24844720496894412</v>
      </c>
      <c r="O51" s="7">
        <f>(B3-(B2*K51))/(SQRT(1-(K51^2)))</f>
        <v>-0.20910932086957329</v>
      </c>
      <c r="P51" s="7">
        <f t="shared" si="1"/>
        <v>4.372670807453416E-2</v>
      </c>
      <c r="Q51" s="17">
        <f xml:space="preserve"> P51-F3</f>
        <v>-0.20627329192546584</v>
      </c>
      <c r="R51" s="7">
        <f>-(B3*K51)+(M51*K51^2)</f>
        <v>0.13416149068322983</v>
      </c>
      <c r="S51" s="7">
        <f>-(B2*K51)+(N51*K51^2)</f>
        <v>0.25155279503105588</v>
      </c>
      <c r="T51" s="7">
        <f>SQRT((1-L51)/(D3-2-1))*SQRT(1/(1-(K51^2)))</f>
        <v>0.19560144636576818</v>
      </c>
    </row>
    <row r="52" spans="11:20" x14ac:dyDescent="0.35">
      <c r="K52">
        <v>0.53</v>
      </c>
      <c r="L52" s="10">
        <f>(M2-(2*(B2*B3*K52)))/(1-(K52^2))</f>
        <v>0.40606313447364761</v>
      </c>
      <c r="M52" s="12">
        <f>(B2-(B3*K52))/(1-(K52^2))</f>
        <v>-0.46586010290641078</v>
      </c>
      <c r="N52" s="12">
        <f>(B3-(B2*K52))/(1-(K52^2))</f>
        <v>-0.25309414545960229</v>
      </c>
      <c r="O52" s="7">
        <f>(B3-(B2*K52))/(SQRT(1-(K52^2)))</f>
        <v>-0.21462323842875825</v>
      </c>
      <c r="P52" s="7">
        <f t="shared" si="1"/>
        <v>4.6063134473647613E-2</v>
      </c>
      <c r="Q52" s="17">
        <f xml:space="preserve"> P52-F3</f>
        <v>-0.20393686552635237</v>
      </c>
      <c r="R52" s="7">
        <f>-(B3*K52)+(M52*K52^2)</f>
        <v>0.1341398970935892</v>
      </c>
      <c r="S52" s="7">
        <f>-(B2*K52)+(N52*K52^2)</f>
        <v>0.24690585454039771</v>
      </c>
      <c r="T52" s="7">
        <f>SQRT((1-L52)/(D3-2-1))*SQRT(1/(1-(K52^2)))</f>
        <v>0.19376001371908574</v>
      </c>
    </row>
    <row r="53" spans="11:20" x14ac:dyDescent="0.35">
      <c r="K53">
        <v>0.52</v>
      </c>
      <c r="L53" s="10">
        <f>(M2-(2*(B2*B3*K53)))/(1-(K53^2))</f>
        <v>0.4084429824561403</v>
      </c>
      <c r="M53" s="12">
        <f>(B2-(B3*K53))/(1-(K53^2))</f>
        <v>-0.46600877192982448</v>
      </c>
      <c r="N53" s="12">
        <f>(B3-(B2*K53))/(1-(K53^2))</f>
        <v>-0.25767543859649122</v>
      </c>
      <c r="O53" s="7">
        <f>(B3-(B2*K53))/(SQRT(1-(K53^2)))</f>
        <v>-0.22009766572169806</v>
      </c>
      <c r="P53" s="7">
        <f t="shared" si="1"/>
        <v>4.8442982456140343E-2</v>
      </c>
      <c r="Q53" s="17">
        <f xml:space="preserve"> P53-F3</f>
        <v>-0.20155701754385966</v>
      </c>
      <c r="R53" s="7">
        <f>-(B3*K53)+(M53*K53^2)</f>
        <v>0.13399122807017547</v>
      </c>
      <c r="S53" s="7">
        <f>-(B2*K53)+(N53*K53^2)</f>
        <v>0.24232456140350878</v>
      </c>
      <c r="T53" s="7">
        <f>SQRT((1-L53)/(D3-2-1))*SQRT(1/(1-(K53^2)))</f>
        <v>0.19197494519293234</v>
      </c>
    </row>
    <row r="54" spans="11:20" x14ac:dyDescent="0.35">
      <c r="K54">
        <v>0.51</v>
      </c>
      <c r="L54" s="10">
        <f>(M2-(2*(B2*B3*K54)))/(1-(K54^2))</f>
        <v>0.4108663332882822</v>
      </c>
      <c r="M54" s="12">
        <f>(B2-(B3*K54))/(1-(K54^2))</f>
        <v>-0.46627922692255708</v>
      </c>
      <c r="N54" s="12">
        <f>(B3-(B2*K54))/(1-(K54^2))</f>
        <v>-0.2621975942694959</v>
      </c>
      <c r="O54" s="7">
        <f>(B3-(B2*K54))/(SQRT(1-(K54^2)))</f>
        <v>-0.22553565857372135</v>
      </c>
      <c r="P54" s="7">
        <f t="shared" si="1"/>
        <v>5.086633328828221E-2</v>
      </c>
      <c r="Q54" s="17">
        <f xml:space="preserve"> P54-F3</f>
        <v>-0.19913366671171778</v>
      </c>
      <c r="R54" s="7">
        <f>-(B3*K54)+(M54*K54^2)</f>
        <v>0.1337207730774429</v>
      </c>
      <c r="S54" s="7">
        <f>-(B2*K54)+(N54*K54^2)</f>
        <v>0.2378024057305041</v>
      </c>
      <c r="T54" s="7">
        <f>SQRT((1-L54)/(D3-2-1))*SQRT(1/(1-(K54^2)))</f>
        <v>0.19024316686455511</v>
      </c>
    </row>
    <row r="55" spans="11:20" x14ac:dyDescent="0.35">
      <c r="K55">
        <v>0.5</v>
      </c>
      <c r="L55" s="10">
        <f>(M2-(2*(B2*B3*K55)))/(1-(K55^2))</f>
        <v>0.41333333333333333</v>
      </c>
      <c r="M55" s="12">
        <f>(B2-(B3*K55))/(1-(K55^2))</f>
        <v>-0.46666666666666662</v>
      </c>
      <c r="N55" s="12">
        <f>(B3-(B2*K55))/(1-(K55^2))</f>
        <v>-0.26666666666666666</v>
      </c>
      <c r="O55" s="7">
        <f>(B3-(B2*K55))/(SQRT(1-(K55^2)))</f>
        <v>-0.23094010767585033</v>
      </c>
      <c r="P55" s="7">
        <f t="shared" si="1"/>
        <v>5.3333333333333344E-2</v>
      </c>
      <c r="Q55" s="17">
        <f xml:space="preserve"> P55-F3</f>
        <v>-0.19666666666666666</v>
      </c>
      <c r="R55" s="7">
        <f>-(B3*K55)+(M55*K55^2)</f>
        <v>0.13333333333333336</v>
      </c>
      <c r="S55" s="7">
        <f>-(B2*K55)+(N55*K55^2)</f>
        <v>0.23333333333333334</v>
      </c>
      <c r="T55" s="7">
        <f>SQRT((1-L55)/(D3-2-1))*SQRT(1/(1-(K55^2)))</f>
        <v>0.18856180831641267</v>
      </c>
    </row>
    <row r="56" spans="11:20" x14ac:dyDescent="0.35">
      <c r="K56">
        <v>0.49</v>
      </c>
      <c r="L56" s="10">
        <f>(M2-(2*(B2*B3*K56)))/(1-(K56^2))</f>
        <v>0.41584419002500328</v>
      </c>
      <c r="M56" s="12">
        <f>(B2-(B3*K56))/(1-(K56^2))</f>
        <v>-0.46716673246479795</v>
      </c>
      <c r="N56" s="12">
        <f>(B3-(B2*K56))/(1-(K56^2))</f>
        <v>-0.27108830109224902</v>
      </c>
      <c r="O56" s="7">
        <f>(B3-(B2*K56))/(SQRT(1-(K56^2)))</f>
        <v>-0.23631375335558297</v>
      </c>
      <c r="P56" s="7">
        <f t="shared" si="1"/>
        <v>5.58441900250033E-2</v>
      </c>
      <c r="Q56" s="17">
        <f xml:space="preserve"> P56-F3</f>
        <v>-0.19415580997499671</v>
      </c>
      <c r="R56" s="7">
        <f>-(B3*K56)+(M56*K56^2)</f>
        <v>0.13283326753520203</v>
      </c>
      <c r="S56" s="7">
        <f>-(B2*K56)+(N56*K56^2)</f>
        <v>0.22891169890775098</v>
      </c>
      <c r="T56" s="7">
        <f>SQRT((1-L56)/(D3-2-1))*SQRT(1/(1-(K56^2)))</f>
        <v>0.18692818432297079</v>
      </c>
    </row>
    <row r="57" spans="11:20" x14ac:dyDescent="0.35">
      <c r="K57">
        <v>0.48</v>
      </c>
      <c r="L57" s="10">
        <f>(M2-(2*(B2*B3*K57)))/(1-(K57^2))</f>
        <v>0.41839916839916835</v>
      </c>
      <c r="M57" s="12">
        <f>(B2-(B3*K57))/(1-(K57^2))</f>
        <v>-0.46777546777546775</v>
      </c>
      <c r="N57" s="12">
        <f>(B3-(B2*K57))/(1-(K57^2))</f>
        <v>-0.27546777546777546</v>
      </c>
      <c r="O57" s="7">
        <f>(B3-(B2*K57))/(SQRT(1-(K57^2)))</f>
        <v>-0.24165919887140322</v>
      </c>
      <c r="P57" s="7">
        <f t="shared" si="1"/>
        <v>5.8399168399168408E-2</v>
      </c>
      <c r="Q57" s="17">
        <f xml:space="preserve"> P57-F3</f>
        <v>-0.19160083160083158</v>
      </c>
      <c r="R57" s="7">
        <f>-(B3*K57)+(M57*K57^2)</f>
        <v>0.13222453222453223</v>
      </c>
      <c r="S57" s="7">
        <f>-(B2*K57)+(N57*K57^2)</f>
        <v>0.22453222453222452</v>
      </c>
      <c r="T57" s="7">
        <f>SQRT((1-L57)/(D3-2-1))*SQRT(1/(1-(K57^2)))</f>
        <v>0.18533977842669816</v>
      </c>
    </row>
    <row r="58" spans="11:20" x14ac:dyDescent="0.35">
      <c r="K58">
        <v>0.47</v>
      </c>
      <c r="L58" s="10">
        <f>(M2-(2*(B2*B3*K58)))/(1-(K58^2))</f>
        <v>0.42099858811449109</v>
      </c>
      <c r="M58" s="12">
        <f>(B2-(B3*K58))/(1-(K58^2))</f>
        <v>-0.46848928250545502</v>
      </c>
      <c r="N58" s="12">
        <f>(B3-(B2*K58))/(1-(K58^2))</f>
        <v>-0.27981003722243619</v>
      </c>
      <c r="O58" s="7">
        <f>(B3-(B2*K58))/(SQRT(1-(K58^2)))</f>
        <v>-0.24697892240936492</v>
      </c>
      <c r="P58" s="7">
        <f t="shared" si="1"/>
        <v>6.0998588114491097E-2</v>
      </c>
      <c r="Q58" s="17">
        <f xml:space="preserve"> P58-F3</f>
        <v>-0.1890014118855089</v>
      </c>
      <c r="R58" s="7">
        <f>-(B3*K58)+(M58*K58^2)</f>
        <v>0.13151071749454496</v>
      </c>
      <c r="S58" s="7">
        <f>-(B2*K58)+(N58*K58^2)</f>
        <v>0.22018996277756381</v>
      </c>
      <c r="T58" s="7">
        <f>SQRT((1-L58)/(D3-2-1))*SQRT(1/(1-(K58^2)))</f>
        <v>0.18379422817195856</v>
      </c>
    </row>
    <row r="59" spans="11:20" x14ac:dyDescent="0.35">
      <c r="K59">
        <v>0.46</v>
      </c>
      <c r="L59" s="10">
        <f>(M2-(2*(B2*B3*K59)))/(1-(K59^2))</f>
        <v>0.42364282090309485</v>
      </c>
      <c r="M59" s="12">
        <f>(B2-(B3*K59))/(1-(K59^2))</f>
        <v>-0.46930492135971585</v>
      </c>
      <c r="N59" s="12">
        <f>(B3-(B2*K59))/(1-(K59^2))</f>
        <v>-0.28411973617453068</v>
      </c>
      <c r="O59" s="7">
        <f>(B3-(B2*K59))/(SQRT(1-(K59^2)))</f>
        <v>-0.25227528793580806</v>
      </c>
      <c r="P59" s="7">
        <f t="shared" si="1"/>
        <v>6.3642820903094866E-2</v>
      </c>
      <c r="Q59" s="17">
        <f xml:space="preserve"> P59-F3</f>
        <v>-0.18635717909690513</v>
      </c>
      <c r="R59" s="7">
        <f>-(B3*K59)+(M59*K59^2)</f>
        <v>0.13069507864028412</v>
      </c>
      <c r="S59" s="7">
        <f>-(B2*K59)+(N59*K59^2)</f>
        <v>0.21588026382546932</v>
      </c>
      <c r="T59" s="7">
        <f>SQRT((1-L59)/(D3-2-1))*SQRT(1/(1-(K59^2)))</f>
        <v>0.182289311797145</v>
      </c>
    </row>
    <row r="60" spans="11:20" x14ac:dyDescent="0.35">
      <c r="K60">
        <v>0.45</v>
      </c>
      <c r="L60" s="10">
        <f>(M2-(2*(B2*B3*K60)))/(1-(K60^2))</f>
        <v>0.42633228840125387</v>
      </c>
      <c r="M60" s="12">
        <f>(B2-(B3*K60))/(1-(K60^2))</f>
        <v>-0.47021943573667713</v>
      </c>
      <c r="N60" s="12">
        <f>(B3-(B2*K60))/(1-(K60^2))</f>
        <v>-0.2884012539184953</v>
      </c>
      <c r="O60" s="7">
        <f>(B3-(B2*K60))/(SQRT(1-(K60^2)))</f>
        <v>-0.25755055503969299</v>
      </c>
      <c r="P60" s="7">
        <f t="shared" si="1"/>
        <v>6.6332288401253922E-2</v>
      </c>
      <c r="Q60" s="17">
        <f xml:space="preserve"> P60-F3</f>
        <v>-0.18366771159874606</v>
      </c>
      <c r="R60" s="7">
        <f>-(B3*K60)+(M60*K60^2)</f>
        <v>0.12978056426332288</v>
      </c>
      <c r="S60" s="7">
        <f>-(B2*K60)+(N60*K60^2)</f>
        <v>0.21159874608150472</v>
      </c>
      <c r="T60" s="7">
        <f>SQRT((1-L60)/(D3-2-1))*SQRT(1/(1-(K60^2)))</f>
        <v>0.18082293621220072</v>
      </c>
    </row>
    <row r="61" spans="11:20" x14ac:dyDescent="0.35">
      <c r="K61">
        <v>0.44</v>
      </c>
      <c r="L61" s="10">
        <f>(M2-(2*(B2*B3*K61)))/(1-(K61^2))</f>
        <v>0.42906746031746029</v>
      </c>
      <c r="M61" s="12">
        <f>(B2-(B3*K61))/(1-(K61^2))</f>
        <v>-0.47123015873015872</v>
      </c>
      <c r="N61" s="12">
        <f>(B3-(B2*K61))/(1-(K61^2))</f>
        <v>-0.29265873015873012</v>
      </c>
      <c r="O61" s="7">
        <f>(B3-(B2*K61))/(SQRT(1-(K61^2)))</f>
        <v>-0.26280688788055062</v>
      </c>
      <c r="P61" s="7">
        <f t="shared" si="1"/>
        <v>6.9067460317460305E-2</v>
      </c>
      <c r="Q61" s="17">
        <f xml:space="preserve"> P61-F3</f>
        <v>-0.18093253968253969</v>
      </c>
      <c r="R61" s="7">
        <f>-(B3*K61)+(M61*K61^2)</f>
        <v>0.12876984126984126</v>
      </c>
      <c r="S61" s="7">
        <f>-(B2*K61)+(N61*K61^2)</f>
        <v>0.20734126984126985</v>
      </c>
      <c r="T61" s="7">
        <f>SQRT((1-L61)/(D3-2-1))*SQRT(1/(1-(K61^2)))</f>
        <v>0.17939312611142769</v>
      </c>
    </row>
    <row r="62" spans="11:20" x14ac:dyDescent="0.35">
      <c r="K62">
        <v>0.43</v>
      </c>
      <c r="L62" s="10">
        <f>(M2-(2*(B2*B3*K62)))/(1-(K62^2))</f>
        <v>0.43184885290148445</v>
      </c>
      <c r="M62" s="12">
        <f>(B2-(B3*K62))/(1-(K62^2))</f>
        <v>-0.47233468286099861</v>
      </c>
      <c r="N62" s="12">
        <f>(B3-(B2*K62))/(1-(K62^2))</f>
        <v>-0.29689608636977055</v>
      </c>
      <c r="O62" s="7">
        <f>(B3-(B2*K62))/(SQRT(1-(K62^2)))</f>
        <v>-0.26804636334314347</v>
      </c>
      <c r="P62" s="7">
        <f t="shared" si="1"/>
        <v>7.1848852901484489E-2</v>
      </c>
      <c r="Q62" s="17">
        <f xml:space="preserve"> P62-F3</f>
        <v>-0.17815114709851551</v>
      </c>
      <c r="R62" s="7">
        <f>-(B3*K62)+(M62*K62^2)</f>
        <v>0.12766531713900137</v>
      </c>
      <c r="S62" s="7">
        <f>-(B2*K62)+(N62*K62^2)</f>
        <v>0.20310391363022945</v>
      </c>
      <c r="T62" s="7">
        <f>SQRT((1-L62)/(D3-2-1))*SQRT(1/(1-(K62^2)))</f>
        <v>0.17799801409087118</v>
      </c>
    </row>
    <row r="63" spans="11:20" x14ac:dyDescent="0.35">
      <c r="K63">
        <v>0.41999999999999899</v>
      </c>
      <c r="L63" s="10">
        <f>(M2-(2*(B2*B3*K63)))/(1-(K63^2))</f>
        <v>0.43467702768334171</v>
      </c>
      <c r="M63" s="12">
        <f>(B2-(B3*K63))/(1-(K63^2))</f>
        <v>-0.47353084021369601</v>
      </c>
      <c r="N63" s="12">
        <f>(B3-(B2*K63))/(1-(K63^2))</f>
        <v>-0.30111704711024811</v>
      </c>
      <c r="O63" s="7">
        <f>(B3-(B2*K63))/(SQRT(1-(K63^2)))</f>
        <v>-0.27327097848718168</v>
      </c>
      <c r="P63" s="7">
        <f t="shared" si="1"/>
        <v>7.467702768334171E-2</v>
      </c>
      <c r="Q63" s="17">
        <f xml:space="preserve"> P63-F3</f>
        <v>-0.17532297231665828</v>
      </c>
      <c r="R63" s="7">
        <f>-(B3*K63)+(M63*K63^2)</f>
        <v>0.12646915978630391</v>
      </c>
      <c r="S63" s="7">
        <f>-(B2*K63)+(N63*K63^2)</f>
        <v>0.19888295288975189</v>
      </c>
      <c r="T63" s="7">
        <f>SQRT((1-L63)/(D3-2-1))*SQRT(1/(1-(K63^2)))</f>
        <v>0.17663583165612165</v>
      </c>
    </row>
    <row r="64" spans="11:20" x14ac:dyDescent="0.35">
      <c r="K64">
        <v>0.40999999999999898</v>
      </c>
      <c r="L64" s="10">
        <f>(M2-(2*(B2*B3*K64)))/(1-(K64^2))</f>
        <v>0.43755259045558387</v>
      </c>
      <c r="M64" s="12">
        <f>(B2-(B3*K64))/(1-(K64^2))</f>
        <v>-0.47481668469768007</v>
      </c>
      <c r="N64" s="12">
        <f>(B3-(B2*K64))/(1-(K64^2))</f>
        <v>-0.3053251592739516</v>
      </c>
      <c r="O64" s="7">
        <f>(B3-(B2*K64))/(SQRT(1-(K64^2)))</f>
        <v>-0.27848265736951</v>
      </c>
      <c r="P64" s="7">
        <f t="shared" si="1"/>
        <v>7.7552590455583909E-2</v>
      </c>
      <c r="Q64" s="17">
        <f xml:space="preserve"> P64-F3</f>
        <v>-0.17244740954441609</v>
      </c>
      <c r="R64" s="7">
        <f>-(B3*K64)+(M64*K64^2)</f>
        <v>0.12518331530231985</v>
      </c>
      <c r="S64" s="7">
        <f>-(B2*K64)+(N64*K64^2)</f>
        <v>0.19467484072604838</v>
      </c>
      <c r="T64" s="7">
        <f>SQRT((1-L64)/(D3-2-1))*SQRT(1/(1-(K64^2)))</f>
        <v>0.17530490102055649</v>
      </c>
    </row>
    <row r="65" spans="11:20" x14ac:dyDescent="0.35">
      <c r="K65">
        <v>0.39999999999999902</v>
      </c>
      <c r="L65" s="10">
        <f>(M2-(2*(B2*B3*K65)))/(1-(K65^2))</f>
        <v>0.44047619047619074</v>
      </c>
      <c r="M65" s="12">
        <f>(B2-(B3*K65))/(1-(K65^2))</f>
        <v>-0.47619047619047633</v>
      </c>
      <c r="N65" s="12">
        <f>(B3-(B2*K65))/(1-(K65^2))</f>
        <v>-0.30952380952380992</v>
      </c>
      <c r="O65" s="7">
        <f>(B3-(B2*K65))/(SQRT(1-(K65^2)))</f>
        <v>-0.28368325730679056</v>
      </c>
      <c r="P65" s="7">
        <f t="shared" si="1"/>
        <v>8.0476190476190743E-2</v>
      </c>
      <c r="Q65" s="17">
        <f xml:space="preserve"> P65-F3</f>
        <v>-0.16952380952380924</v>
      </c>
      <c r="R65" s="7">
        <f>-(B3*K65)+(M65*K65^2)</f>
        <v>0.12380952380952366</v>
      </c>
      <c r="S65" s="7">
        <f>-(B2*K65)+(N65*K65^2)</f>
        <v>0.19047619047619008</v>
      </c>
      <c r="T65" s="7">
        <f>SQRT((1-L65)/(D3-2-1))*SQRT(1/(1-(K65^2)))</f>
        <v>0.17400362760620686</v>
      </c>
    </row>
    <row r="66" spans="11:20" x14ac:dyDescent="0.35">
      <c r="K66">
        <v>0.38999999999999901</v>
      </c>
      <c r="L66" s="10">
        <f>(M2-(2*(B2*B3*K66)))/(1-(K66^2))</f>
        <v>0.44344851987262673</v>
      </c>
      <c r="M66" s="12">
        <f>(B2-(B3*K66))/(1-(K66^2))</f>
        <v>-0.4776506663521643</v>
      </c>
      <c r="N66" s="12">
        <f>(B3-(B2*K66))/(1-(K66^2))</f>
        <v>-0.31371624012265636</v>
      </c>
      <c r="O66" s="7">
        <f>(B3-(B2*K66))/(SQRT(1-(K66^2)))</f>
        <v>-0.28887457463859084</v>
      </c>
      <c r="P66" s="7">
        <f t="shared" si="1"/>
        <v>8.3448519872626789E-2</v>
      </c>
      <c r="Q66" s="17">
        <f xml:space="preserve"> P66-F3</f>
        <v>-0.1665514801273732</v>
      </c>
      <c r="R66" s="7">
        <f>-(B3*K66)+(M66*K66^2)</f>
        <v>0.12234933364783568</v>
      </c>
      <c r="S66" s="7">
        <f>-(B2*K66)+(N66*K66^2)</f>
        <v>0.18628375987734361</v>
      </c>
      <c r="T66" s="7">
        <f>SQRT((1-L66)/(D3-2-1))*SQRT(1/(1-(K66^2)))</f>
        <v>0.17273049316991154</v>
      </c>
    </row>
    <row r="67" spans="11:20" x14ac:dyDescent="0.35">
      <c r="K67">
        <v>0.37999999999999901</v>
      </c>
      <c r="L67" s="10">
        <f>(M2-(2*(B2*B3*K67)))/(1-(K67^2))</f>
        <v>0.44647031323048175</v>
      </c>
      <c r="M67" s="12">
        <f>(B2-(B3*K67))/(1-(K67^2))</f>
        <v>-0.47919588592800383</v>
      </c>
      <c r="N67" s="12">
        <f>(B3-(B2*K67))/(1-(K67^2))</f>
        <v>-0.31790556334735898</v>
      </c>
      <c r="O67" s="7">
        <f>(B3-(B2*K67))/(SQRT(1-(K67^2)))</f>
        <v>-0.29405835004379965</v>
      </c>
      <c r="P67" s="7">
        <f t="shared" si="1"/>
        <v>8.6470313230481807E-2</v>
      </c>
      <c r="Q67" s="17">
        <f xml:space="preserve"> P67-F3</f>
        <v>-0.16352968676951818</v>
      </c>
      <c r="R67" s="7">
        <f>-(B3*K67)+(M67*K67^2)</f>
        <v>0.12080411407199611</v>
      </c>
      <c r="S67" s="7">
        <f>-(B2*K67)+(N67*K67^2)</f>
        <v>0.182094436652641</v>
      </c>
      <c r="T67" s="7">
        <f>SQRT((1-L67)/(D3-2-1))*SQRT(1/(1-(K67^2)))</f>
        <v>0.17148404948643806</v>
      </c>
    </row>
    <row r="68" spans="11:20" x14ac:dyDescent="0.35">
      <c r="K68">
        <v>0.369999999999999</v>
      </c>
      <c r="L68" s="10">
        <f>(M2-(2*(B2*B3*K68)))/(1-(K68^2))</f>
        <v>0.4495423473525666</v>
      </c>
      <c r="M68" s="12">
        <f>(B2-(B3*K68))/(1-(K68^2))</f>
        <v>-0.48082493337967802</v>
      </c>
      <c r="N68" s="12">
        <f>(B3-(B2*K68))/(1-(K68^2))</f>
        <v>-0.32209477464951958</v>
      </c>
      <c r="O68" s="7">
        <f>(B3-(B2*K68))/(SQRT(1-(K68^2)))</f>
        <v>-0.29923627345722414</v>
      </c>
      <c r="P68" s="7">
        <f t="shared" si="1"/>
        <v>8.9542347352566623E-2</v>
      </c>
      <c r="Q68" s="17">
        <f xml:space="preserve"> P68-F3</f>
        <v>-0.16045765264743339</v>
      </c>
      <c r="R68" s="7">
        <f>-(B3*K68)+(M68*K68^2)</f>
        <v>0.11917506662032194</v>
      </c>
      <c r="S68" s="7">
        <f>-(B2*K68)+(N68*K68^2)</f>
        <v>0.17790522535048042</v>
      </c>
      <c r="T68" s="7">
        <f>SQRT((1-L68)/(D3-2-1))*SQRT(1/(1-(K68^2)))</f>
        <v>0.17026291252804895</v>
      </c>
    </row>
    <row r="69" spans="11:20" x14ac:dyDescent="0.35">
      <c r="K69">
        <v>0.35999999999999899</v>
      </c>
      <c r="L69" s="10">
        <f>(M2-(2*(B2*B3*K69)))/(1-(K69^2))</f>
        <v>0.45266544117647084</v>
      </c>
      <c r="M69" s="12">
        <f>(B2-(B3*K69))/(1-(K69^2))</f>
        <v>-0.48253676470588253</v>
      </c>
      <c r="N69" s="12">
        <f>(B3-(B2*K69))/(1-(K69^2))</f>
        <v>-0.32628676470588275</v>
      </c>
      <c r="O69" s="7">
        <f>(B3-(B2*K69))/(SQRT(1-(K69^2)))</f>
        <v>-0.30440998862795371</v>
      </c>
      <c r="P69" s="7">
        <f t="shared" si="1"/>
        <v>9.2665441176470909E-2</v>
      </c>
      <c r="Q69" s="17">
        <f xml:space="preserve"> P69-F3</f>
        <v>-0.15733455882352909</v>
      </c>
      <c r="R69" s="7">
        <f>-(B3*K69)+(M69*K69^2)</f>
        <v>0.11746323529411747</v>
      </c>
      <c r="S69" s="7">
        <f>-(B2*K69)+(N69*K69^2)</f>
        <v>0.17371323529411722</v>
      </c>
      <c r="T69" s="7">
        <f>SQRT((1-L69)/(D3-2-1))*SQRT(1/(1-(K69^2)))</f>
        <v>0.16906575708673321</v>
      </c>
    </row>
    <row r="70" spans="11:20" x14ac:dyDescent="0.35">
      <c r="K70">
        <v>0.34999999999999898</v>
      </c>
      <c r="L70" s="10">
        <f>(M2-(2*(B2*B3*K70)))/(1-(K70^2))</f>
        <v>0.45584045584045613</v>
      </c>
      <c r="M70" s="12">
        <f>(B2-(B3*K70))/(1-(K70^2))</f>
        <v>-0.48433048433048448</v>
      </c>
      <c r="N70" s="12">
        <f>(B3-(B2*K70))/(1-(K70^2))</f>
        <v>-0.3304843304843309</v>
      </c>
      <c r="O70" s="7">
        <f>(B3-(B2*K70))/(SQRT(1-(K70^2)))</f>
        <v>-0.3095810973565023</v>
      </c>
      <c r="P70" s="7">
        <f t="shared" si="1"/>
        <v>9.5840455840456154E-2</v>
      </c>
      <c r="Q70" s="17">
        <f xml:space="preserve"> P70-F3</f>
        <v>-0.15415954415954386</v>
      </c>
      <c r="R70" s="7">
        <f>-(B3*K70)+(M70*K70^2)</f>
        <v>0.11566951566951549</v>
      </c>
      <c r="S70" s="7">
        <f>-(B2*K70)+(N70*K70^2)</f>
        <v>0.16951566951566907</v>
      </c>
      <c r="T70" s="7">
        <f>SQRT((1-L70)/(D3-2-1))*SQRT(1/(1-(K70^2)))</f>
        <v>0.16789131179116126</v>
      </c>
    </row>
    <row r="71" spans="11:20" x14ac:dyDescent="0.35">
      <c r="K71">
        <v>0.33999999999999903</v>
      </c>
      <c r="L71" s="10">
        <f>(M2-(2*(B2*B3*K71)))/(1-(K71^2))</f>
        <v>0.45906829488919076</v>
      </c>
      <c r="M71" s="12">
        <f>(B2-(B3*K71))/(1-(K71^2))</f>
        <v>-0.48620533695160584</v>
      </c>
      <c r="N71" s="12">
        <f>(B3-(B2*K71))/(1-(K71^2))</f>
        <v>-0.33469018543645451</v>
      </c>
      <c r="O71" s="7">
        <f>(B3-(B2*K71))/(SQRT(1-(K71^2)))</f>
        <v>-0.31475116344374449</v>
      </c>
      <c r="P71" s="7">
        <f t="shared" ref="P71:P134" si="2">O71^2</f>
        <v>9.906829488919075E-2</v>
      </c>
      <c r="Q71" s="17">
        <f xml:space="preserve"> P71-F3</f>
        <v>-0.15093170511080925</v>
      </c>
      <c r="R71" s="7">
        <f>-(B3*K71)+(M71*K71^2)</f>
        <v>0.1137946630483942</v>
      </c>
      <c r="S71" s="7">
        <f>-(B2*K71)+(N71*K71^2)</f>
        <v>0.16530981456354549</v>
      </c>
      <c r="T71" s="7">
        <f>SQRT((1-L71)/(D3-2-1))*SQRT(1/(1-(K71^2)))</f>
        <v>0.16673835447548704</v>
      </c>
    </row>
    <row r="72" spans="11:20" x14ac:dyDescent="0.35">
      <c r="K72">
        <v>0.32999999999999902</v>
      </c>
      <c r="L72" s="10">
        <f>(M2-(2*(B2*B3*K72)))/(1-(K72^2))</f>
        <v>0.46234990461227726</v>
      </c>
      <c r="M72" s="12">
        <f>(B2-(B3*K72))/(1-(K72^2))</f>
        <v>-0.48816070025810815</v>
      </c>
      <c r="N72" s="12">
        <f>(B3-(B2*K72))/(1-(K72^2))</f>
        <v>-0.3389069689148248</v>
      </c>
      <c r="O72" s="7">
        <f>(B3-(B2*K72))/(SQRT(1-(K72^2)))</f>
        <v>-0.3199217163811755</v>
      </c>
      <c r="P72" s="7">
        <f t="shared" si="2"/>
        <v>0.1023499046122773</v>
      </c>
      <c r="Q72" s="17">
        <f xml:space="preserve"> P72-F3</f>
        <v>-0.1476500953877227</v>
      </c>
      <c r="R72" s="7">
        <f>-(B3*K72)+(M72*K72^2)</f>
        <v>0.11183929974189186</v>
      </c>
      <c r="S72" s="7">
        <f>-(B2*K72)+(N72*K72^2)</f>
        <v>0.1610930310851752</v>
      </c>
      <c r="T72" s="7">
        <f>SQRT((1-L72)/(D3-2-1))*SQRT(1/(1-(K72^2)))</f>
        <v>0.16560570786151166</v>
      </c>
    </row>
    <row r="73" spans="11:20" x14ac:dyDescent="0.35">
      <c r="K73">
        <v>0.31999999999999901</v>
      </c>
      <c r="L73" s="10">
        <f>(M2-(2*(B2*B3*K73)))/(1-(K73^2))</f>
        <v>0.46568627450980427</v>
      </c>
      <c r="M73" s="12">
        <f>(B2-(B3*K73))/(1-(K73^2))</f>
        <v>-0.49019607843137275</v>
      </c>
      <c r="N73" s="12">
        <f>(B3-(B2*K73))/(1-(K73^2))</f>
        <v>-0.34313725490196123</v>
      </c>
      <c r="O73" s="7">
        <f>(B3-(B2*K73))/(SQRT(1-(K73^2)))</f>
        <v>-0.3250942548089773</v>
      </c>
      <c r="P73" s="7">
        <f t="shared" si="2"/>
        <v>0.10568627450980426</v>
      </c>
      <c r="Q73" s="17">
        <f xml:space="preserve"> P73-F3</f>
        <v>-0.14431372549019572</v>
      </c>
      <c r="R73" s="7">
        <f>-(B3*K73)+(M73*K73^2)</f>
        <v>0.10980392156862724</v>
      </c>
      <c r="S73" s="7">
        <f>-(B2*K73)+(N73*K73^2)</f>
        <v>0.15686274509803877</v>
      </c>
      <c r="T73" s="7">
        <f>SQRT((1-L73)/(D3-2-1))*SQRT(1/(1-(K73^2)))</f>
        <v>0.16449223551953421</v>
      </c>
    </row>
    <row r="74" spans="11:20" x14ac:dyDescent="0.35">
      <c r="K74">
        <v>0.309999999999999</v>
      </c>
      <c r="L74" s="10">
        <f>(M2-(2*(B2*B3*K74)))/(1-(K74^2))</f>
        <v>0.46907843788029685</v>
      </c>
      <c r="M74" s="12">
        <f>(B2-(B3*K74))/(1-(K74^2))</f>
        <v>-0.49231109636021708</v>
      </c>
      <c r="N74" s="12">
        <f>(B3-(B2*K74))/(1-(K74^2))</f>
        <v>-0.34738356012833321</v>
      </c>
      <c r="O74" s="7">
        <f>(B3-(B2*K74))/(SQRT(1-(K74^2)))</f>
        <v>-0.33027024976569846</v>
      </c>
      <c r="P74" s="7">
        <f t="shared" si="2"/>
        <v>0.10907843788029685</v>
      </c>
      <c r="Q74" s="17">
        <f xml:space="preserve"> P74-F3</f>
        <v>-0.14092156211970314</v>
      </c>
      <c r="R74" s="7">
        <f>-(B3*K74)+(M74*K74^2)</f>
        <v>0.10768890363978295</v>
      </c>
      <c r="S74" s="7">
        <f>-(B2*K74)+(N74*K74^2)</f>
        <v>0.15261643987166679</v>
      </c>
      <c r="T74" s="7">
        <f>SQRT((1-L74)/(D3-2-1))*SQRT(1/(1-(K74^2)))</f>
        <v>0.16339683807651997</v>
      </c>
    </row>
    <row r="75" spans="11:20" x14ac:dyDescent="0.35">
      <c r="K75">
        <v>0.29999999999999899</v>
      </c>
      <c r="L75" s="10">
        <f>(M2-(2*(B2*B3*K75)))/(1-(K75^2))</f>
        <v>0.4725274725274729</v>
      </c>
      <c r="M75" s="12">
        <f>(B2-(B3*K75))/(1-(K75^2))</f>
        <v>-0.49450549450549475</v>
      </c>
      <c r="N75" s="12">
        <f>(B3-(B2*K75))/(1-(K75^2))</f>
        <v>-0.35164835164835212</v>
      </c>
      <c r="O75" s="7">
        <f>(B3-(B2*K75))/(SQRT(1-(K75^2)))</f>
        <v>-0.33545114775101437</v>
      </c>
      <c r="P75" s="7">
        <f t="shared" si="2"/>
        <v>0.11252747252747287</v>
      </c>
      <c r="Q75" s="17">
        <f xml:space="preserve"> P75-F3</f>
        <v>-0.13747252747252714</v>
      </c>
      <c r="R75" s="7">
        <f>-(B3*K75)+(M75*K75^2)</f>
        <v>0.10549450549450526</v>
      </c>
      <c r="S75" s="7">
        <f>-(B2*K75)+(N75*K75^2)</f>
        <v>0.14835164835164791</v>
      </c>
      <c r="T75" s="7">
        <f>SQRT((1-L75)/(D3-2-1))*SQRT(1/(1-(K75^2)))</f>
        <v>0.16231844964307601</v>
      </c>
    </row>
    <row r="76" spans="11:20" x14ac:dyDescent="0.35">
      <c r="K76">
        <v>0.28999999999999898</v>
      </c>
      <c r="L76" s="10">
        <f>(M2-(2*(B2*B3*K76)))/(1-(K76^2))</f>
        <v>0.47603450158314264</v>
      </c>
      <c r="M76" s="12">
        <f>(B2-(B3*K76))/(1-(K76^2))</f>
        <v>-0.49677912435855465</v>
      </c>
      <c r="N76" s="12">
        <f>(B3-(B2*K76))/(1-(K76^2))</f>
        <v>-0.35593405393601968</v>
      </c>
      <c r="O76" s="7">
        <f>(B3-(B2*K76))/(SQRT(1-(K76^2)))</f>
        <v>-0.34063837362097454</v>
      </c>
      <c r="P76" s="7">
        <f t="shared" si="2"/>
        <v>0.11603450158314264</v>
      </c>
      <c r="Q76" s="17">
        <f xml:space="preserve"> P76-F3</f>
        <v>-0.13396549841685734</v>
      </c>
      <c r="R76" s="7">
        <f>-(B3*K76)+(M76*K76^2)</f>
        <v>0.10322087564144533</v>
      </c>
      <c r="S76" s="7">
        <f>-(B2*K76)+(N76*K76^2)</f>
        <v>0.14406594606398032</v>
      </c>
      <c r="T76" s="7">
        <f>SQRT((1-L76)/(D3-2-1))*SQRT(1/(1-(K76^2)))</f>
        <v>0.16125603443319836</v>
      </c>
    </row>
    <row r="77" spans="11:20" x14ac:dyDescent="0.35">
      <c r="K77">
        <v>0.27999999999999903</v>
      </c>
      <c r="L77" s="10">
        <f>(M2-(2*(B2*B3*K77)))/(1-(K77^2))</f>
        <v>0.47960069444444481</v>
      </c>
      <c r="M77" s="12">
        <f>(B2-(B3*K77))/(1-(K77^2))</f>
        <v>-0.49913194444444464</v>
      </c>
      <c r="N77" s="12">
        <f>(B3-(B2*K77))/(1-(K77^2))</f>
        <v>-0.36024305555555602</v>
      </c>
      <c r="O77" s="7">
        <f>(B3-(B2*K77))/(SQRT(1-(K77^2)))</f>
        <v>-0.34583333333333388</v>
      </c>
      <c r="P77" s="7">
        <f t="shared" si="2"/>
        <v>0.11960069444444482</v>
      </c>
      <c r="Q77" s="17">
        <f xml:space="preserve"> P77-F3</f>
        <v>-0.13039930555555518</v>
      </c>
      <c r="R77" s="7">
        <f>-(B3*K77)+(M77*K77^2)</f>
        <v>0.10086805555555532</v>
      </c>
      <c r="S77" s="7">
        <f>-(B2*K77)+(N77*K77^2)</f>
        <v>0.139756944444444</v>
      </c>
      <c r="T77" s="7">
        <f>SQRT((1-L77)/(D3-2-1))*SQRT(1/(1-(K77^2)))</f>
        <v>0.16020858355287965</v>
      </c>
    </row>
    <row r="78" spans="11:20" x14ac:dyDescent="0.35">
      <c r="K78">
        <v>0.26999999999999902</v>
      </c>
      <c r="L78" s="10">
        <f>(M2-(2*(B2*B3*K78)))/(1-(K78^2))</f>
        <v>0.48322726782439906</v>
      </c>
      <c r="M78" s="12">
        <f>(B2-(B3*K78))/(1-(K78^2))</f>
        <v>-0.50156401682666407</v>
      </c>
      <c r="N78" s="12">
        <f>(B3-(B2*K78))/(1-(K78^2))</f>
        <v>-0.36457771545680129</v>
      </c>
      <c r="O78" s="7">
        <f>(B3-(B2*K78))/(SQRT(1-(K78^2)))</f>
        <v>-0.35103741655897458</v>
      </c>
      <c r="P78" s="7">
        <f t="shared" si="2"/>
        <v>0.12322726782439904</v>
      </c>
      <c r="Q78" s="17">
        <f xml:space="preserve"> P78-F3</f>
        <v>-0.12677273217560098</v>
      </c>
      <c r="R78" s="7">
        <f>-(B3*K78)+(M78*K78^2)</f>
        <v>9.8435983173335961E-2</v>
      </c>
      <c r="S78" s="7">
        <f>-(B2*K78)+(N78*K78^2)</f>
        <v>0.13542228454319877</v>
      </c>
      <c r="T78" s="7">
        <f>SQRT((1-L78)/(D3-2-1))*SQRT(1/(1-(K78^2)))</f>
        <v>0.15917511193549028</v>
      </c>
    </row>
    <row r="79" spans="11:20" x14ac:dyDescent="0.35">
      <c r="K79">
        <v>0.25999999999999901</v>
      </c>
      <c r="L79" s="10">
        <f>(M2-(2*(B2*B3*K79)))/(1-(K79^2))</f>
        <v>0.48691548691548731</v>
      </c>
      <c r="M79" s="12">
        <f>(B2-(B3*K79))/(1-(K79^2))</f>
        <v>-0.50407550407550428</v>
      </c>
      <c r="N79" s="12">
        <f>(B3-(B2*K79))/(1-(K79^2))</f>
        <v>-0.36894036894036941</v>
      </c>
      <c r="O79" s="7">
        <f>(B3-(B2*K79))/(SQRT(1-(K79^2)))</f>
        <v>-0.35625199917402189</v>
      </c>
      <c r="P79" s="7">
        <f t="shared" si="2"/>
        <v>0.12691548691548729</v>
      </c>
      <c r="Q79" s="17">
        <f xml:space="preserve"> P79-F3</f>
        <v>-0.12308451308451271</v>
      </c>
      <c r="R79" s="7">
        <f>-(B3*K79)+(M79*K79^2)</f>
        <v>9.5924495924495673E-2</v>
      </c>
      <c r="S79" s="7">
        <f>-(B2*K79)+(N79*K79^2)</f>
        <v>0.13105963105963062</v>
      </c>
      <c r="T79" s="7">
        <f>SQRT((1-L79)/(D3-2-1))*SQRT(1/(1-(K79^2)))</f>
        <v>0.15815465540338994</v>
      </c>
    </row>
    <row r="80" spans="11:20" x14ac:dyDescent="0.35">
      <c r="K80">
        <v>0.249999999999999</v>
      </c>
      <c r="L80" s="10">
        <f>(M2-(2*(B2*B3*K80)))/(1-(K80^2))</f>
        <v>0.49066666666666708</v>
      </c>
      <c r="M80" s="12">
        <f>(B2-(B3*K80))/(1-(K80^2))</f>
        <v>-0.50666666666666693</v>
      </c>
      <c r="N80" s="12">
        <f>(B3-(B2*K80))/(1-(K80^2))</f>
        <v>-0.37333333333333385</v>
      </c>
      <c r="O80" s="7">
        <f>(B3-(B2*K80))/(SQRT(1-(K80^2)))</f>
        <v>-0.36147844564602616</v>
      </c>
      <c r="P80" s="7">
        <f t="shared" si="2"/>
        <v>0.1306666666666671</v>
      </c>
      <c r="Q80" s="17">
        <f xml:space="preserve"> P80-F3</f>
        <v>-0.1193333333333329</v>
      </c>
      <c r="R80" s="7">
        <f>-(B3*K80)+(M80*K80^2)</f>
        <v>9.3333333333333074E-2</v>
      </c>
      <c r="S80" s="7">
        <f>-(B2*K80)+(N80*K80^2)</f>
        <v>0.12666666666666621</v>
      </c>
      <c r="T80" s="7">
        <f>SQRT((1-L80)/(D3-2-1))*SQRT(1/(1-(K80^2)))</f>
        <v>0.15714626783652696</v>
      </c>
    </row>
    <row r="81" spans="11:20" x14ac:dyDescent="0.35">
      <c r="K81">
        <v>0.23999999999999899</v>
      </c>
      <c r="L81" s="10">
        <f>(M2-(2*(B2*B3*K81)))/(1-(K81^2))</f>
        <v>0.49448217317487309</v>
      </c>
      <c r="M81" s="12">
        <f>(B2-(B3*K81))/(1-(K81^2))</f>
        <v>-0.50933786078098497</v>
      </c>
      <c r="N81" s="12">
        <f>(B3-(B2*K81))/(1-(K81^2))</f>
        <v>-0.37775891341256418</v>
      </c>
      <c r="O81" s="7">
        <f>(B3-(B2*K81))/(SQRT(1-(K81^2)))</f>
        <v>-0.36671811132649706</v>
      </c>
      <c r="P81" s="7">
        <f t="shared" si="2"/>
        <v>0.1344821731748731</v>
      </c>
      <c r="Q81" s="17">
        <f xml:space="preserve"> P81-F3</f>
        <v>-0.1155178268251269</v>
      </c>
      <c r="R81" s="7">
        <f>-(B3*K81)+(M81*K81^2)</f>
        <v>9.0662139219015003E-2</v>
      </c>
      <c r="S81" s="7">
        <f>-(B2*K81)+(N81*K81^2)</f>
        <v>0.12224108658743586</v>
      </c>
      <c r="T81" s="7">
        <f>SQRT((1-L81)/(D3-2-1))*SQRT(1/(1-(K81^2)))</f>
        <v>0.15614901842985207</v>
      </c>
    </row>
    <row r="82" spans="11:20" x14ac:dyDescent="0.35">
      <c r="K82">
        <v>0.22999999999999901</v>
      </c>
      <c r="L82" s="10">
        <f>(M2-(2*(B2*B3*K82)))/(1-(K82^2))</f>
        <v>0.49836342519269383</v>
      </c>
      <c r="M82" s="12">
        <f>(B2-(B3*K82))/(1-(K82^2))</f>
        <v>-0.51208953647978062</v>
      </c>
      <c r="N82" s="12">
        <f>(B3-(B2*K82))/(1-(K82^2))</f>
        <v>-0.38221940660965092</v>
      </c>
      <c r="O82" s="7">
        <f>(B3-(B2*K82))/(SQRT(1-(K82^2)))</f>
        <v>-0.37197234466112378</v>
      </c>
      <c r="P82" s="7">
        <f t="shared" si="2"/>
        <v>0.13836342519269385</v>
      </c>
      <c r="Q82" s="17">
        <f xml:space="preserve"> P82-F3</f>
        <v>-0.11163657480730615</v>
      </c>
      <c r="R82" s="7">
        <f>-(B3*K82)+(M82*K82^2)</f>
        <v>8.7910463520219348E-2</v>
      </c>
      <c r="S82" s="7">
        <f>-(B2*K82)+(N82*K82^2)</f>
        <v>0.11778059339034905</v>
      </c>
      <c r="T82" s="7">
        <f>SQRT((1-L82)/(D3-2-1))*SQRT(1/(1-(K82^2)))</f>
        <v>0.1551619890222353</v>
      </c>
    </row>
    <row r="83" spans="11:20" x14ac:dyDescent="0.35">
      <c r="K83">
        <v>0.219999999999999</v>
      </c>
      <c r="L83" s="10">
        <f>(M2-(2*(B2*B3*K83)))/(1-(K83^2))</f>
        <v>0.50231189575451907</v>
      </c>
      <c r="M83" s="12">
        <f>(B2-(B3*K83))/(1-(K83^2))</f>
        <v>-0.51492223623371192</v>
      </c>
      <c r="N83" s="12">
        <f>(B3-(B2*K83))/(1-(K83^2))</f>
        <v>-0.38671710802858389</v>
      </c>
      <c r="O83" s="7">
        <f>(B3-(B2*K83))/(SQRT(1-(K83^2)))</f>
        <v>-0.37724248932817617</v>
      </c>
      <c r="P83" s="7">
        <f t="shared" si="2"/>
        <v>0.14231189575451911</v>
      </c>
      <c r="Q83" s="17">
        <f xml:space="preserve"> P83-F3</f>
        <v>-0.10768810424548089</v>
      </c>
      <c r="R83" s="7">
        <f>-(B3*K83)+(M83*K83^2)</f>
        <v>8.5077763766288061E-2</v>
      </c>
      <c r="S83" s="7">
        <f>-(B2*K83)+(N83*K83^2)</f>
        <v>0.11328289197141611</v>
      </c>
      <c r="T83" s="7">
        <f>SQRT((1-L83)/(D3-2-1))*SQRT(1/(1-(K83^2)))</f>
        <v>0.15418427148024</v>
      </c>
    </row>
    <row r="84" spans="11:20" x14ac:dyDescent="0.35">
      <c r="K84">
        <v>0.20999999999999899</v>
      </c>
      <c r="L84" s="10">
        <f>(M2-(2*(B2*B3*K84)))/(1-(K84^2))</f>
        <v>0.506329113924051</v>
      </c>
      <c r="M84" s="12">
        <f>(B2-(B3*K84))/(1-(K84^2))</f>
        <v>-0.51783659378596114</v>
      </c>
      <c r="N84" s="12">
        <f>(B3-(B2*K84))/(1-(K84^2))</f>
        <v>-0.3912543153049487</v>
      </c>
      <c r="O84" s="7">
        <f>(B3-(B2*K84))/(SQRT(1-(K84^2)))</f>
        <v>-0.38252988631484869</v>
      </c>
      <c r="P84" s="7">
        <f t="shared" si="2"/>
        <v>0.14632911392405107</v>
      </c>
      <c r="Q84" s="17">
        <f xml:space="preserve"> P84-F3</f>
        <v>-0.10367088607594893</v>
      </c>
      <c r="R84" s="7">
        <f>-(B3*K84)+(M84*K84^2)</f>
        <v>8.2163406214038837E-2</v>
      </c>
      <c r="S84" s="7">
        <f>-(B2*K84)+(N84*K84^2)</f>
        <v>0.10874568469505132</v>
      </c>
      <c r="T84" s="7">
        <f>SQRT((1-L84)/(D3-2-1))*SQRT(1/(1-(K84^2)))</f>
        <v>0.15321496512058588</v>
      </c>
    </row>
    <row r="85" spans="11:20" x14ac:dyDescent="0.35">
      <c r="K85">
        <v>0.19999999999999901</v>
      </c>
      <c r="L85" s="10">
        <f>(M2-(2*(B2*B3*K85)))/(1-(K85^2))</f>
        <v>0.51041666666666707</v>
      </c>
      <c r="M85" s="12">
        <f>(B2-(B3*K85))/(1-(K85^2))</f>
        <v>-0.52083333333333359</v>
      </c>
      <c r="N85" s="12">
        <f>(B3-(B2*K85))/(1-(K85^2))</f>
        <v>-0.39583333333333381</v>
      </c>
      <c r="O85" s="7">
        <f>(B3-(B2*K85))/(SQRT(1-(K85^2)))</f>
        <v>-0.38783587594067043</v>
      </c>
      <c r="P85" s="7">
        <f t="shared" si="2"/>
        <v>0.15041666666666711</v>
      </c>
      <c r="Q85" s="17">
        <f xml:space="preserve"> P85-F3</f>
        <v>-9.9583333333332885E-2</v>
      </c>
      <c r="R85" s="7">
        <f>-(B3*K85)+(M85*K85^2)</f>
        <v>7.9166666666666372E-2</v>
      </c>
      <c r="S85" s="7">
        <f>-(B2*K85)+(N85*K85^2)</f>
        <v>0.1041666666666662</v>
      </c>
      <c r="T85" s="7">
        <f>SQRT((1-L85)/(D3-2-1))*SQRT(1/(1-(K85^2)))</f>
        <v>0.15225317415543102</v>
      </c>
    </row>
    <row r="86" spans="11:20" x14ac:dyDescent="0.35">
      <c r="K86">
        <v>0.189999999999999</v>
      </c>
      <c r="L86" s="10">
        <f>(M2-(2*(B2*B3*K86)))/(1-(K86^2))</f>
        <v>0.5145762008507111</v>
      </c>
      <c r="M86" s="12">
        <f>(B2-(B3*K86))/(1-(K86^2))</f>
        <v>-0.52391326901130841</v>
      </c>
      <c r="N86" s="12">
        <f>(B3-(B2*K86))/(1-(K86^2))</f>
        <v>-0.40045647888785191</v>
      </c>
      <c r="O86" s="7">
        <f>(B3-(B2*K86))/(SQRT(1-(K86^2)))</f>
        <v>-0.39316179983654453</v>
      </c>
      <c r="P86" s="7">
        <f t="shared" si="2"/>
        <v>0.15457620085071111</v>
      </c>
      <c r="Q86" s="17">
        <f xml:space="preserve"> P86-F3</f>
        <v>-9.542379914928889E-2</v>
      </c>
      <c r="R86" s="7">
        <f>-(B3*K86)+(M86*K86^2)</f>
        <v>7.6086730988691467E-2</v>
      </c>
      <c r="S86" s="7">
        <f>-(B2*K86)+(N86*K86^2)</f>
        <v>9.9543521112148092E-2</v>
      </c>
      <c r="T86" s="7">
        <f>SQRT((1-L86)/(D3-2-1))*SQRT(1/(1-(K86^2)))</f>
        <v>0.15129800514472558</v>
      </c>
    </row>
    <row r="87" spans="11:20" x14ac:dyDescent="0.35">
      <c r="K87">
        <v>0.17999999999999899</v>
      </c>
      <c r="L87" s="10">
        <f>(M2-(2*(B2*B3*K87)))/(1-(K87^2))</f>
        <v>0.51880942538238983</v>
      </c>
      <c r="M87" s="12">
        <f>(B2-(B3*K87))/(1-(K87^2))</f>
        <v>-0.52707730467135205</v>
      </c>
      <c r="N87" s="12">
        <f>(B3-(B2*K87))/(1-(K87^2))</f>
        <v>-0.40512608515915716</v>
      </c>
      <c r="O87" s="7">
        <f>(B3-(B2*K87))/(SQRT(1-(K87^2)))</f>
        <v>-0.39850900288750046</v>
      </c>
      <c r="P87" s="7">
        <f t="shared" si="2"/>
        <v>0.15880942538238985</v>
      </c>
      <c r="Q87" s="17">
        <f xml:space="preserve"> P87-F3</f>
        <v>-9.1190574617610154E-2</v>
      </c>
      <c r="R87" s="7">
        <f>-(B3*K87)+(M87*K87^2)</f>
        <v>7.2922695328647882E-2</v>
      </c>
      <c r="S87" s="7">
        <f>-(B2*K87)+(N87*K87^2)</f>
        <v>9.4873914840842843E-2</v>
      </c>
      <c r="T87" s="7">
        <f>SQRT((1-L87)/(D3-2-1))*SQRT(1/(1-(K87^2)))</f>
        <v>0.15034856443983241</v>
      </c>
    </row>
    <row r="88" spans="11:20" x14ac:dyDescent="0.35">
      <c r="K88">
        <v>0.16999999999999901</v>
      </c>
      <c r="L88" s="10">
        <f>(M2-(2*(B2*B3*K88)))/(1-(K88^2))</f>
        <v>0.52311811347955972</v>
      </c>
      <c r="M88" s="12">
        <f>(B2-(B3*K88))/(1-(K88^2))</f>
        <v>-0.53032643394089207</v>
      </c>
      <c r="N88" s="12">
        <f>(B3-(B2*K88))/(1-(K88^2))</f>
        <v>-0.40984450623004887</v>
      </c>
      <c r="O88" s="7">
        <f>(B3-(B2*K88))/(SQRT(1-(K88^2)))</f>
        <v>-0.40387883514682926</v>
      </c>
      <c r="P88" s="7">
        <f t="shared" si="2"/>
        <v>0.16311811347955968</v>
      </c>
      <c r="Q88" s="17">
        <f xml:space="preserve"> P88-F3</f>
        <v>-8.6881886520440321E-2</v>
      </c>
      <c r="R88" s="7">
        <f>-(B3*K88)+(M88*K88^2)</f>
        <v>6.9673566059107905E-2</v>
      </c>
      <c r="S88" s="7">
        <f>-(B2*K88)+(N88*K88^2)</f>
        <v>9.0155493769951134E-2</v>
      </c>
      <c r="T88" s="7">
        <f>SQRT((1-L88)/(D3-2-1))*SQRT(1/(1-(K88^2)))</f>
        <v>0.14940395560237771</v>
      </c>
    </row>
    <row r="89" spans="11:20" x14ac:dyDescent="0.35">
      <c r="K89">
        <v>0.159999999999999</v>
      </c>
      <c r="L89" s="10">
        <f>(M2-(2*(B2*B3*K89)))/(1-(K89^2))</f>
        <v>0.52750410509031243</v>
      </c>
      <c r="M89" s="12">
        <f>(B2-(B3*K89))/(1-(K89^2))</f>
        <v>-0.53366174055829263</v>
      </c>
      <c r="N89" s="12">
        <f>(B3-(B2*K89))/(1-(K89^2))</f>
        <v>-0.41461412151067373</v>
      </c>
      <c r="O89" s="7">
        <f>(B3-(B2*K89))/(SQRT(1-(K89^2)))</f>
        <v>-0.40927265372891997</v>
      </c>
      <c r="P89" s="7">
        <f t="shared" si="2"/>
        <v>0.16750410509031244</v>
      </c>
      <c r="Q89" s="17">
        <f xml:space="preserve"> P89-F3</f>
        <v>-8.2495894909687562E-2</v>
      </c>
      <c r="R89" s="7">
        <f>-(B3*K89)+(M89*K89^2)</f>
        <v>6.6338259441707376E-2</v>
      </c>
      <c r="S89" s="7">
        <f>-(B2*K89)+(N89*K89^2)</f>
        <v>8.5385878489326286E-2</v>
      </c>
      <c r="T89" s="7">
        <f>SQRT((1-L89)/(D3-2-1))*SQRT(1/(1-(K89^2)))</f>
        <v>0.1484632767818711</v>
      </c>
    </row>
    <row r="90" spans="11:20" x14ac:dyDescent="0.35">
      <c r="K90">
        <v>0.149999999999999</v>
      </c>
      <c r="L90" s="10">
        <f>(M2-(2*(B2*B3*K90)))/(1-(K90^2))</f>
        <v>0.5319693094629161</v>
      </c>
      <c r="M90" s="12">
        <f>(B2-(B3*K90))/(1-(K90^2))</f>
        <v>-0.53708439897698246</v>
      </c>
      <c r="N90" s="12">
        <f>(B3-(B2*K90))/(1-(K90^2))</f>
        <v>-0.41943734015345319</v>
      </c>
      <c r="O90" s="7">
        <f>(B3-(B2*K90))/(SQRT(1-(K90^2)))</f>
        <v>-0.4146918246878229</v>
      </c>
      <c r="P90" s="7">
        <f t="shared" si="2"/>
        <v>0.17196930946291603</v>
      </c>
      <c r="Q90" s="17">
        <f xml:space="preserve"> P90-F3</f>
        <v>-7.8030690537083974E-2</v>
      </c>
      <c r="R90" s="7">
        <f>-(B3*K90)+(M90*K90^2)</f>
        <v>6.2915601023017548E-2</v>
      </c>
      <c r="S90" s="7">
        <f>-(B2*K90)+(N90*K90^2)</f>
        <v>8.0562659846546827E-2</v>
      </c>
      <c r="T90" s="7">
        <f>SQRT((1-L90)/(D3-2-1))*SQRT(1/(1-(K90^2)))</f>
        <v>0.14752561803501785</v>
      </c>
    </row>
    <row r="91" spans="11:20" x14ac:dyDescent="0.35">
      <c r="K91">
        <v>0.13999999999999899</v>
      </c>
      <c r="L91" s="10">
        <f>(M2-(2*(B2*B3*K91)))/(1-(K91^2))</f>
        <v>0.53651570787433744</v>
      </c>
      <c r="M91" s="12">
        <f>(B2-(B3*K91))/(1-(K91^2))</f>
        <v>-0.54059567523459851</v>
      </c>
      <c r="N91" s="12">
        <f>(B3-(B2*K91))/(1-(K91^2))</f>
        <v>-0.42431660546715677</v>
      </c>
      <c r="O91" s="7">
        <f>(B3-(B2*K91))/(SQRT(1-(K91^2)))</f>
        <v>-0.42013772488832452</v>
      </c>
      <c r="P91" s="7">
        <f t="shared" si="2"/>
        <v>0.17651570787433746</v>
      </c>
      <c r="Q91" s="17">
        <f xml:space="preserve"> P91-F3</f>
        <v>-7.3484292125662543E-2</v>
      </c>
      <c r="R91" s="7">
        <f>-(B3*K91)+(M91*K91^2)</f>
        <v>5.9404324765401514E-2</v>
      </c>
      <c r="S91" s="7">
        <f>-(B2*K91)+(N91*K91^2)</f>
        <v>7.5683394532843243E-2</v>
      </c>
      <c r="T91" s="7">
        <f>SQRT((1-L91)/(D3-2-1))*SQRT(1/(1-(K91^2)))</f>
        <v>0.14659005856881788</v>
      </c>
    </row>
    <row r="92" spans="11:20" x14ac:dyDescent="0.35">
      <c r="K92">
        <v>0.12999999999999901</v>
      </c>
      <c r="L92" s="10">
        <f>(M2-(2*(B2*B3*K92)))/(1-(K92^2))</f>
        <v>0.54114535652527762</v>
      </c>
      <c r="M92" s="12">
        <f>(B2-(B3*K92))/(1-(K92^2))</f>
        <v>-0.5441969280846306</v>
      </c>
      <c r="N92" s="12">
        <f>(B3-(B2*K92))/(1-(K92^2))</f>
        <v>-0.42925439934899856</v>
      </c>
      <c r="O92" s="7">
        <f>(B3-(B2*K92))/(SQRT(1-(K92^2)))</f>
        <v>-0.42561174387612666</v>
      </c>
      <c r="P92" s="7">
        <f t="shared" si="2"/>
        <v>0.18114535652527763</v>
      </c>
      <c r="Q92" s="17">
        <f xml:space="preserve"> P92-F3</f>
        <v>-6.8854643474722366E-2</v>
      </c>
      <c r="R92" s="7">
        <f>-(B3*K92)+(M92*K92^2)</f>
        <v>5.5803071915369387E-2</v>
      </c>
      <c r="S92" s="7">
        <f>-(B2*K92)+(N92*K92^2)</f>
        <v>7.0745600651001439E-2</v>
      </c>
      <c r="T92" s="7">
        <f>SQRT((1-L92)/(D3-2-1))*SQRT(1/(1-(K92^2)))</f>
        <v>0.14565566388848827</v>
      </c>
    </row>
    <row r="93" spans="11:20" x14ac:dyDescent="0.35">
      <c r="K93">
        <v>0.119999999999999</v>
      </c>
      <c r="L93" s="10">
        <f>(M2-(2*(B2*B3*K93)))/(1-(K93^2))</f>
        <v>0.54586038961039007</v>
      </c>
      <c r="M93" s="12">
        <f>(B2-(B3*K93))/(1-(K93^2))</f>
        <v>-0.5478896103896107</v>
      </c>
      <c r="N93" s="12">
        <f>(B3-(B2*K93))/(1-(K93^2))</f>
        <v>-0.43425324675324728</v>
      </c>
      <c r="O93" s="7">
        <f>(B3-(B2*K93))/(SQRT(1-(K93^2)))</f>
        <v>-0.43111528575357899</v>
      </c>
      <c r="P93" s="7">
        <f t="shared" si="2"/>
        <v>0.18586038961039006</v>
      </c>
      <c r="Q93" s="17">
        <f xml:space="preserve"> P93-F3</f>
        <v>-6.4139610389609941E-2</v>
      </c>
      <c r="R93" s="7">
        <f>-(B3*K93)+(M93*K93^2)</f>
        <v>5.2110389610389232E-2</v>
      </c>
      <c r="S93" s="7">
        <f>-(B2*K93)+(N93*K93^2)</f>
        <v>6.5746753246752748E-2</v>
      </c>
      <c r="T93" s="7">
        <f>SQRT((1-L93)/(D3-2-1))*SQRT(1/(1-(K93^2)))</f>
        <v>0.14472148282993794</v>
      </c>
    </row>
    <row r="94" spans="11:20" x14ac:dyDescent="0.35">
      <c r="K94">
        <v>0.109999999999999</v>
      </c>
      <c r="L94" s="10">
        <f>(M2-(2*(B2*B3*K94)))/(1-(K94^2))</f>
        <v>0.55066302257313537</v>
      </c>
      <c r="M94" s="12">
        <f>(B2-(B3*K94))/(1-(K94^2))</f>
        <v>-0.55167527077639478</v>
      </c>
      <c r="N94" s="12">
        <f>(B3-(B2*K94))/(1-(K94^2))</f>
        <v>-0.43931572021459714</v>
      </c>
      <c r="O94" s="7">
        <f>(B3-(B2*K94))/(SQRT(1-(K94^2)))</f>
        <v>-0.4366497710673114</v>
      </c>
      <c r="P94" s="7">
        <f t="shared" si="2"/>
        <v>0.19066302257313544</v>
      </c>
      <c r="Q94" s="17">
        <f xml:space="preserve"> P94-F3</f>
        <v>-5.9336977426864557E-2</v>
      </c>
      <c r="R94" s="7">
        <f>-(B3*K94)+(M94*K94^2)</f>
        <v>4.8324729223605242E-2</v>
      </c>
      <c r="S94" s="7">
        <f>-(B2*K94)+(N94*K94^2)</f>
        <v>6.0684279785402861E-2</v>
      </c>
      <c r="T94" s="7">
        <f>SQRT((1-L94)/(D3-2-1))*SQRT(1/(1-(K94^2)))</f>
        <v>0.14378654445493008</v>
      </c>
    </row>
    <row r="95" spans="11:20" x14ac:dyDescent="0.35">
      <c r="K95">
        <v>9.9999999999999006E-2</v>
      </c>
      <c r="L95" s="10">
        <f>(M2-(2*(B2*B3*K95)))/(1-(K95^2))</f>
        <v>0.55555555555555602</v>
      </c>
      <c r="M95" s="12">
        <f>(B2-(B3*K95))/(1-(K95^2))</f>
        <v>-0.55555555555555591</v>
      </c>
      <c r="N95" s="12">
        <f>(B3-(B2*K95))/(1-(K95^2))</f>
        <v>-0.44444444444444497</v>
      </c>
      <c r="O95" s="7">
        <f>(B3-(B2*K95))/(SQRT(1-(K95^2)))</f>
        <v>-0.44221663871405387</v>
      </c>
      <c r="P95" s="7">
        <f t="shared" si="2"/>
        <v>0.19555555555555604</v>
      </c>
      <c r="Q95" s="17">
        <f xml:space="preserve"> P95-F3</f>
        <v>-5.4444444444443962E-2</v>
      </c>
      <c r="R95" s="7">
        <f>-(B3*K95)+(M95*K95^2)</f>
        <v>4.4444444444444058E-2</v>
      </c>
      <c r="S95" s="7">
        <f>-(B2*K95)+(N95*K95^2)</f>
        <v>5.5555555555555039E-2</v>
      </c>
      <c r="T95" s="7">
        <f>SQRT((1-L95)/(D3-2-1))*SQRT(1/(1-(K95^2)))</f>
        <v>0.14284985478516105</v>
      </c>
    </row>
    <row r="96" spans="11:20" x14ac:dyDescent="0.35">
      <c r="K96">
        <v>8.9999999999998997E-2</v>
      </c>
      <c r="L96" s="10">
        <f>(M2-(2*(B2*B3*K96)))/(1-(K96^2))</f>
        <v>0.56054037705413895</v>
      </c>
      <c r="M96" s="12">
        <f>(B2-(B3*K96))/(1-(K96^2))</f>
        <v>-0.55953221090835803</v>
      </c>
      <c r="N96" s="12">
        <f>(B3-(B2*K96))/(1-(K96^2))</f>
        <v>-0.44964210101824831</v>
      </c>
      <c r="O96" s="7">
        <f>(B3-(B2*K96))/(SQRT(1-(K96^2)))</f>
        <v>-0.44781734787091382</v>
      </c>
      <c r="P96" s="7">
        <f t="shared" si="2"/>
        <v>0.20054037705413905</v>
      </c>
      <c r="Q96" s="17">
        <f xml:space="preserve"> P96-F3</f>
        <v>-4.9459622945860954E-2</v>
      </c>
      <c r="R96" s="7">
        <f>-(B3*K96)+(M96*K96^2)</f>
        <v>4.0467789091641899E-2</v>
      </c>
      <c r="S96" s="7">
        <f>-(B2*K96)+(N96*K96^2)</f>
        <v>5.0357898981751664E-2</v>
      </c>
      <c r="T96" s="7">
        <f>SQRT((1-L96)/(D3-2-1))*SQRT(1/(1-(K96^2)))</f>
        <v>0.14191039334921288</v>
      </c>
    </row>
    <row r="97" spans="11:20" x14ac:dyDescent="0.35">
      <c r="K97">
        <v>7.9999999999999002E-2</v>
      </c>
      <c r="L97" s="10">
        <f>(M2-(2*(B2*B3*K97)))/(1-(K97^2))</f>
        <v>0.56561996779388135</v>
      </c>
      <c r="M97" s="12">
        <f>(B2-(B3*K97))/(1-(K97^2))</f>
        <v>-0.56360708534621617</v>
      </c>
      <c r="N97" s="12">
        <f>(B3-(B2*K97))/(1-(K97^2))</f>
        <v>-0.45491143317230331</v>
      </c>
      <c r="O97" s="7">
        <f>(B3-(B2*K97))/(SQRT(1-(K97^2)))</f>
        <v>-0.4534533799563979</v>
      </c>
      <c r="P97" s="7">
        <f t="shared" si="2"/>
        <v>0.20561996779388136</v>
      </c>
      <c r="Q97" s="17">
        <f xml:space="preserve"> P97-F3</f>
        <v>-4.4380032206118636E-2</v>
      </c>
      <c r="R97" s="7">
        <f>-(B3*K97)+(M97*K97^2)</f>
        <v>3.639291465378381E-2</v>
      </c>
      <c r="S97" s="7">
        <f>-(B2*K97)+(N97*K97^2)</f>
        <v>4.5088566827696727E-2</v>
      </c>
      <c r="T97" s="7">
        <f>SQRT((1-L97)/(D3-2-1))*SQRT(1/(1-(K97^2)))</f>
        <v>0.14096710951365071</v>
      </c>
    </row>
    <row r="98" spans="11:20" x14ac:dyDescent="0.35">
      <c r="K98">
        <v>6.9999999999998994E-2</v>
      </c>
      <c r="L98" s="10">
        <f>(M2-(2*(B2*B3*K98)))/(1-(K98^2))</f>
        <v>0.57079690483368561</v>
      </c>
      <c r="M98" s="12">
        <f>(B2-(B3*K98))/(1-(K98^2))</f>
        <v>-0.56778213244900055</v>
      </c>
      <c r="N98" s="12">
        <f>(B3-(B2*K98))/(1-(K98^2))</f>
        <v>-0.4602552507285706</v>
      </c>
      <c r="O98" s="7">
        <f>(B3-(B2*K98))/(SQRT(1-(K98^2)))</f>
        <v>-0.45912624062852869</v>
      </c>
      <c r="P98" s="7">
        <f t="shared" si="2"/>
        <v>0.21079690483368563</v>
      </c>
      <c r="Q98" s="17">
        <f xml:space="preserve"> P98-F3</f>
        <v>-3.9203095166314372E-2</v>
      </c>
      <c r="R98" s="7">
        <f>-(B3*K98)+(M98*K98^2)</f>
        <v>3.2217867550999472E-2</v>
      </c>
      <c r="S98" s="7">
        <f>-(B2*K98)+(N98*K98^2)</f>
        <v>3.9744749271429458E-2</v>
      </c>
      <c r="T98" s="7">
        <f>SQRT((1-L98)/(D3-2-1))*SQRT(1/(1-(K98^2)))</f>
        <v>0.14001891856636967</v>
      </c>
    </row>
    <row r="99" spans="11:20" x14ac:dyDescent="0.35">
      <c r="K99">
        <v>5.9999999999998901E-2</v>
      </c>
      <c r="L99" s="10">
        <f>(M2-(2*(B2*B3*K99)))/(1-(K99^2))</f>
        <v>0.57607386591730281</v>
      </c>
      <c r="M99" s="12">
        <f>(B2-(B3*K99))/(1-(K99^2))</f>
        <v>-0.57205941389000448</v>
      </c>
      <c r="N99" s="12">
        <f>(B3-(B2*K99))/(1-(K99^2))</f>
        <v>-0.46567643516660029</v>
      </c>
      <c r="O99" s="7">
        <f>(B3-(B2*K99))/(SQRT(1-(K99^2)))</f>
        <v>-0.46483746182649999</v>
      </c>
      <c r="P99" s="7">
        <f t="shared" si="2"/>
        <v>0.21607386591730282</v>
      </c>
      <c r="Q99" s="17">
        <f xml:space="preserve"> P99-F3</f>
        <v>-3.3926134082697179E-2</v>
      </c>
      <c r="R99" s="7">
        <f>-(B3*K99)+(M99*K99^2)</f>
        <v>2.7940586109995509E-2</v>
      </c>
      <c r="S99" s="7">
        <f>-(B2*K99)+(N99*K99^2)</f>
        <v>3.4323564833399642E-2</v>
      </c>
      <c r="T99" s="7">
        <f>SQRT((1-L99)/(D3-2-1))*SQRT(1/(1-(K99^2)))</f>
        <v>0.13906469751656972</v>
      </c>
    </row>
    <row r="100" spans="11:20" x14ac:dyDescent="0.35">
      <c r="K100">
        <v>4.9999999999998997E-2</v>
      </c>
      <c r="L100" s="10">
        <f>(M2-(2*(B2*B3*K100)))/(1-(K100^2))</f>
        <v>0.58145363408521367</v>
      </c>
      <c r="M100" s="12">
        <f>(B2-(B3*K100))/(1-(K100^2))</f>
        <v>-0.57644110275689275</v>
      </c>
      <c r="N100" s="12">
        <f>(B3-(B2*K100))/(1-(K100^2))</f>
        <v>-0.47117794486215597</v>
      </c>
      <c r="O100" s="7">
        <f>(B3-(B2*K100))/(SQRT(1-(K100^2)))</f>
        <v>-0.47058860386245394</v>
      </c>
      <c r="P100" s="7">
        <f t="shared" si="2"/>
        <v>0.2214536340852136</v>
      </c>
      <c r="Q100" s="17">
        <f xml:space="preserve"> P100-F3</f>
        <v>-2.8546365914786404E-2</v>
      </c>
      <c r="R100" s="7">
        <f>-(B3*K100)+(M100*K100^2)</f>
        <v>2.3558897243107325E-2</v>
      </c>
      <c r="S100" s="7">
        <f>-(B2*K100)+(N100*K100^2)</f>
        <v>2.8822055137844051E-2</v>
      </c>
      <c r="T100" s="7">
        <f>SQRT((1-L100)/(D3-2-1))*SQRT(1/(1-(K100^2)))</f>
        <v>0.13810328057135315</v>
      </c>
    </row>
    <row r="101" spans="11:20" x14ac:dyDescent="0.35">
      <c r="K101">
        <v>3.9999999999999002E-2</v>
      </c>
      <c r="L101" s="10">
        <f>(M2-(2*(B2*B3*K101)))/(1-(K101^2))</f>
        <v>0.5869391025641032</v>
      </c>
      <c r="M101" s="12">
        <f>(B2-(B3*K101))/(1-(K101^2))</f>
        <v>-0.58092948717948767</v>
      </c>
      <c r="N101" s="12">
        <f>(B3-(B2*K101))/(1-(K101^2))</f>
        <v>-0.47676282051282109</v>
      </c>
      <c r="O101" s="7">
        <f>(B3-(B2*K101))/(SQRT(1-(K101^2)))</f>
        <v>-0.47638125757013478</v>
      </c>
      <c r="P101" s="7">
        <f t="shared" si="2"/>
        <v>0.2269391025641031</v>
      </c>
      <c r="Q101" s="17">
        <f xml:space="preserve"> P101-F3</f>
        <v>-2.3060897435896899E-2</v>
      </c>
      <c r="R101" s="7">
        <f>-(B3*K101)+(M101*K101^2)</f>
        <v>1.9070512820512368E-2</v>
      </c>
      <c r="S101" s="7">
        <f>-(B2*K101)+(N101*K101^2)</f>
        <v>2.3237179487178926E-2</v>
      </c>
      <c r="T101" s="7">
        <f>SQRT((1-L101)/(D3-2-1))*SQRT(1/(1-(K101^2)))</f>
        <v>0.13713345424378343</v>
      </c>
    </row>
    <row r="102" spans="11:20" x14ac:dyDescent="0.35">
      <c r="K102">
        <v>2.9999999999999E-2</v>
      </c>
      <c r="L102" s="10">
        <f>(M2-(2*(B2*B3*K102)))/(1-(K102^2))</f>
        <v>0.59253327995195737</v>
      </c>
      <c r="M102" s="12">
        <f>(B2-(B3*K102))/(1-(K102^2))</f>
        <v>-0.58552697427684963</v>
      </c>
      <c r="N102" s="12">
        <f>(B3-(B2*K102))/(1-(K102^2))</f>
        <v>-0.48243419077169508</v>
      </c>
      <c r="O102" s="7">
        <f>(B3-(B2*K102))/(SQRT(1-(K102^2)))</f>
        <v>-0.48221704651739272</v>
      </c>
      <c r="P102" s="7">
        <f t="shared" si="2"/>
        <v>0.2325332799519573</v>
      </c>
      <c r="Q102" s="17">
        <f xml:space="preserve"> P102-F3</f>
        <v>-1.74667200480427E-2</v>
      </c>
      <c r="R102" s="7">
        <f>-(B3*K102)+(M102*K102^2)</f>
        <v>1.447302572315037E-2</v>
      </c>
      <c r="S102" s="7">
        <f>-(B2*K102)+(N102*K102^2)</f>
        <v>1.7565809228304901E-2</v>
      </c>
      <c r="T102" s="7">
        <f>SQRT((1-L102)/(D3-2-1))*SQRT(1/(1-(K102^2)))</f>
        <v>0.13615395204116951</v>
      </c>
    </row>
    <row r="103" spans="11:20" x14ac:dyDescent="0.35">
      <c r="K103">
        <v>1.9999999999999001E-2</v>
      </c>
      <c r="L103" s="10">
        <f>(M2-(2*(B2*B3*K103)))/(1-(K103^2))</f>
        <v>0.59823929571828782</v>
      </c>
      <c r="M103" s="12">
        <f>(B2-(B3*K103))/(1-(K103^2))</f>
        <v>-0.59023609443777558</v>
      </c>
      <c r="N103" s="12">
        <f>(B3-(B2*K103))/(1-(K103^2))</f>
        <v>-0.48819527811124508</v>
      </c>
      <c r="O103" s="7">
        <f>(B3-(B2*K103))/(SQRT(1-(K103^2)))</f>
        <v>-0.48809762928976402</v>
      </c>
      <c r="P103" s="7">
        <f t="shared" si="2"/>
        <v>0.23823929571828792</v>
      </c>
      <c r="Q103" s="17">
        <f xml:space="preserve"> P103-F3</f>
        <v>-1.1760704281712081E-2</v>
      </c>
      <c r="R103" s="7">
        <f>-(B3*K103)+(M103*K103^2)</f>
        <v>9.7639055622244144E-3</v>
      </c>
      <c r="S103" s="7">
        <f>-(B2*K103)+(N103*K103^2)</f>
        <v>1.1804721888754921E-2</v>
      </c>
      <c r="T103" s="7">
        <f>SQRT((1-L103)/(D3-2-1))*SQRT(1/(1-(K103^2)))</f>
        <v>0.13516344867517396</v>
      </c>
    </row>
    <row r="104" spans="11:20" x14ac:dyDescent="0.35">
      <c r="K104">
        <v>9.9999999999990097E-3</v>
      </c>
      <c r="L104" s="12">
        <f>(M2-(2*(B2*B3*K104)))/(1-(K104^2))</f>
        <v>0.60406040604060462</v>
      </c>
      <c r="M104" s="12">
        <f>(B2-(B3*K104))/(1-(K104^2))</f>
        <v>-0.59505950595059542</v>
      </c>
      <c r="N104" s="12">
        <f>(B3-(B2*K104))/(1-(K104^2))</f>
        <v>-0.49404940494049465</v>
      </c>
      <c r="O104" s="7">
        <f>(B3-(B2*K104))/(SQRT(1-(K104^2)))</f>
        <v>-0.49402470185265501</v>
      </c>
      <c r="P104" s="7">
        <f t="shared" si="2"/>
        <v>0.24406040604060467</v>
      </c>
      <c r="Q104" s="17">
        <f xml:space="preserve"> P104-F3</f>
        <v>-5.939593959395334E-3</v>
      </c>
      <c r="R104" s="7">
        <f>-(B3*K104)+(M104*K104^2)</f>
        <v>4.9404940494044572E-3</v>
      </c>
      <c r="S104" s="7">
        <f>-(B2*K104)+(N104*K104^2)</f>
        <v>5.9505950595053663E-3</v>
      </c>
      <c r="T104" s="7">
        <f>SQRT((1-L104)/(D3-2-1))*SQRT(1/(1-(K104^2)))</f>
        <v>0.13416055372686578</v>
      </c>
    </row>
    <row r="105" spans="11:20" x14ac:dyDescent="0.35">
      <c r="K105">
        <v>0</v>
      </c>
      <c r="L105" s="12">
        <f>(M2-(2*(B2*B3*K105)))/(1-(K105^2))</f>
        <v>0.61</v>
      </c>
      <c r="M105" s="12">
        <f>(B2-(B3*K105))/(1-(K105^2))</f>
        <v>-0.6</v>
      </c>
      <c r="N105" s="12">
        <f>(B3-(B2*K105))/(1-(K105^2))</f>
        <v>-0.5</v>
      </c>
      <c r="O105" s="7">
        <f>(B3-(B2*K105))/(SQRT(1-(K105^2)))</f>
        <v>-0.5</v>
      </c>
      <c r="P105" s="7">
        <f t="shared" si="2"/>
        <v>0.25</v>
      </c>
      <c r="Q105" s="17">
        <f xml:space="preserve"> P105-F3</f>
        <v>0</v>
      </c>
      <c r="R105" s="7">
        <f>-(B3*K105)+(M105*K105^2)</f>
        <v>0</v>
      </c>
      <c r="S105" s="7">
        <f>-(B2*K105)+(N105*K105^2)</f>
        <v>0</v>
      </c>
      <c r="T105" s="7">
        <f>SQRT((1-L105)/(D3-2-1))*SQRT(1/(1-(K105^2)))</f>
        <v>0.13314380468978917</v>
      </c>
    </row>
    <row r="106" spans="11:20" x14ac:dyDescent="0.35">
      <c r="K106">
        <v>-0.01</v>
      </c>
      <c r="L106" s="12">
        <f>(M2-(2*(B2*B3*K106)))/(1-(K106^2))</f>
        <v>0.616061606160616</v>
      </c>
      <c r="M106" s="12">
        <f>(B2-(B3*K106))/(1-(K106^2))</f>
        <v>-0.60506050605060502</v>
      </c>
      <c r="N106" s="12">
        <f>(B3-(B2*K106))/(1-(K106^2))</f>
        <v>-0.50605060506050603</v>
      </c>
      <c r="O106" s="7">
        <f>(B3-(B2*K106))/(SQRT(1-(K106^2)))</f>
        <v>-0.50602530189765815</v>
      </c>
      <c r="P106" s="7">
        <f t="shared" si="2"/>
        <v>0.25606160616061607</v>
      </c>
      <c r="Q106" s="17">
        <f xml:space="preserve"> P106-F3</f>
        <v>6.0616061606160732E-3</v>
      </c>
      <c r="R106" s="7">
        <f>-(B3*K106)+(M106*K106^2)</f>
        <v>-5.0605060506050603E-3</v>
      </c>
      <c r="S106" s="7">
        <f>-(B2*K106)+(N106*K106^2)</f>
        <v>-6.0506050605060504E-3</v>
      </c>
      <c r="T106" s="7">
        <f>SQRT((1-L106)/(D3-2-1))*SQRT(1/(1-(K106^2)))</f>
        <v>0.13211165930215926</v>
      </c>
    </row>
    <row r="107" spans="11:20" x14ac:dyDescent="0.35">
      <c r="K107">
        <v>-0.02</v>
      </c>
      <c r="L107" s="12">
        <f>(M2-(2*(B2*B3*K107)))/(1-(K107^2))</f>
        <v>0.62224889955982388</v>
      </c>
      <c r="M107" s="12">
        <f>(B2-(B3*K107))/(1-(K107^2))</f>
        <v>-0.61024409763905563</v>
      </c>
      <c r="N107" s="12">
        <f>(B3-(B2*K107))/(1-(K107^2))</f>
        <v>-0.51220488195278113</v>
      </c>
      <c r="O107" s="7">
        <f>(B3-(B2*K107))/(SQRT(1-(K107^2)))</f>
        <v>-0.51210243073024364</v>
      </c>
      <c r="P107" s="7">
        <f t="shared" si="2"/>
        <v>0.262248899559824</v>
      </c>
      <c r="Q107" s="17">
        <f xml:space="preserve"> P107-F3</f>
        <v>1.2248899559824E-2</v>
      </c>
      <c r="R107" s="7">
        <f>-(B3*K107)+(M107*K107^2)</f>
        <v>-1.0244097639055623E-2</v>
      </c>
      <c r="S107" s="7">
        <f>-(B2*K107)+(N107*K107^2)</f>
        <v>-1.2204881952781113E-2</v>
      </c>
      <c r="T107" s="7">
        <f>SQRT((1-L107)/(D3-2-1))*SQRT(1/(1-(K107^2)))</f>
        <v>0.13106248706502108</v>
      </c>
    </row>
    <row r="108" spans="11:20" x14ac:dyDescent="0.35">
      <c r="K108">
        <v>-0.03</v>
      </c>
      <c r="L108" s="12">
        <f>(M2-(2*(B2*B3*K108)))/(1-(K108^2))</f>
        <v>0.6285657091382244</v>
      </c>
      <c r="M108" s="12">
        <f>(B2-(B3*K108))/(1-(K108^2))</f>
        <v>-0.61555399859873883</v>
      </c>
      <c r="N108" s="12">
        <f>(B3-(B2*K108))/(1-(K108^2))</f>
        <v>-0.51846661995796217</v>
      </c>
      <c r="O108" s="7">
        <f>(B3-(B2*K108))/(SQRT(1-(K108^2)))</f>
        <v>-0.51823325746059989</v>
      </c>
      <c r="P108" s="7">
        <f t="shared" si="2"/>
        <v>0.26856570913822442</v>
      </c>
      <c r="Q108" s="17">
        <f xml:space="preserve"> P108-F3</f>
        <v>1.8565709138224418E-2</v>
      </c>
      <c r="R108" s="7">
        <f>-(B3*K108)+(M108*K108^2)</f>
        <v>-1.5553998598738863E-2</v>
      </c>
      <c r="S108" s="7">
        <f>-(B2*K108)+(N108*K108^2)</f>
        <v>-1.8466619957962165E-2</v>
      </c>
      <c r="T108" s="7">
        <f>SQRT((1-L108)/(D3-2-1))*SQRT(1/(1-(K108^2)))</f>
        <v>0.12999455982609187</v>
      </c>
    </row>
    <row r="109" spans="11:20" x14ac:dyDescent="0.35">
      <c r="K109">
        <v>-0.04</v>
      </c>
      <c r="L109" s="12">
        <f>(M2-(2*(B2*B3*K109)))/(1-(K109^2))</f>
        <v>0.63501602564102566</v>
      </c>
      <c r="M109" s="12">
        <f>(B2-(B3*K109))/(1-(K109^2))</f>
        <v>-0.62099358974358976</v>
      </c>
      <c r="N109" s="12">
        <f>(B3-(B2*K109))/(1-(K109^2))</f>
        <v>-0.52483974358974361</v>
      </c>
      <c r="O109" s="7">
        <f>(B3-(B2*K109))/(SQRT(1-(K109^2)))</f>
        <v>-0.52441970371166036</v>
      </c>
      <c r="P109" s="7">
        <f t="shared" si="2"/>
        <v>0.27501602564102562</v>
      </c>
      <c r="Q109" s="17">
        <f xml:space="preserve"> P109-F3</f>
        <v>2.5016025641025619E-2</v>
      </c>
      <c r="R109" s="7">
        <f>-(B3*K109)+(M109*K109^2)</f>
        <v>-2.0993589743589745E-2</v>
      </c>
      <c r="S109" s="7">
        <f>-(B2*K109)+(N109*K109^2)</f>
        <v>-2.4839743589743592E-2</v>
      </c>
      <c r="T109" s="7">
        <f>SQRT((1-L109)/(D3-2-1))*SQRT(1/(1-(K109^2)))</f>
        <v>0.12890604128841165</v>
      </c>
    </row>
    <row r="110" spans="11:20" x14ac:dyDescent="0.35">
      <c r="K110">
        <v>-0.05</v>
      </c>
      <c r="L110" s="12">
        <f>(M2-(2*(B2*B3*K110)))/(1-(K110^2))</f>
        <v>0.64160401002506262</v>
      </c>
      <c r="M110" s="12">
        <f>(B2-(B3*K110))/(1-(K110^2))</f>
        <v>-0.62656641604010022</v>
      </c>
      <c r="N110" s="12">
        <f>(B3-(B2*K110))/(1-(K110^2))</f>
        <v>-0.53132832080200498</v>
      </c>
      <c r="O110" s="7">
        <f>(B3-(B2*K110))/(SQRT(1-(K110^2)))</f>
        <v>-0.53066374478106437</v>
      </c>
      <c r="P110" s="7">
        <f t="shared" si="2"/>
        <v>0.28160401002506263</v>
      </c>
      <c r="Q110" s="17">
        <f xml:space="preserve"> P110-F3</f>
        <v>3.1604010025062634E-2</v>
      </c>
      <c r="R110" s="7">
        <f>-(B3*K110)+(M110*K110^2)</f>
        <v>-2.6566416040100252E-2</v>
      </c>
      <c r="S110" s="7">
        <f>-(B2*K110)+(N110*K110^2)</f>
        <v>-3.1328320802005011E-2</v>
      </c>
      <c r="T110" s="7">
        <f>SQRT((1-L110)/(D3-2-1))*SQRT(1/(1-(K110^2)))</f>
        <v>0.12779497527801464</v>
      </c>
    </row>
    <row r="111" spans="11:20" x14ac:dyDescent="0.35">
      <c r="K111">
        <v>-6.0000000000000102E-2</v>
      </c>
      <c r="L111" s="12">
        <f>(M2-(2*(B2*B3*K111)))/(1-(K111^2))</f>
        <v>0.64833400240867123</v>
      </c>
      <c r="M111" s="12">
        <f>(B2-(B3*K111))/(1-(K111^2))</f>
        <v>-0.63227619429947812</v>
      </c>
      <c r="N111" s="12">
        <f>(B3-(B2*K111))/(1-(K111^2))</f>
        <v>-0.53793657165796871</v>
      </c>
      <c r="O111" s="7">
        <f>(B3-(B2*K111))/(SQRT(1-(K111^2)))</f>
        <v>-0.53696741279957694</v>
      </c>
      <c r="P111" s="7">
        <f t="shared" si="2"/>
        <v>0.28833400240867124</v>
      </c>
      <c r="Q111" s="17">
        <f xml:space="preserve"> P111-F3</f>
        <v>3.8334002408671242E-2</v>
      </c>
      <c r="R111" s="7">
        <f>-(B3*K111)+(M111*K111^2)</f>
        <v>-3.2276194299478179E-2</v>
      </c>
      <c r="S111" s="7">
        <f>-(B2*K111)+(N111*K111^2)</f>
        <v>-3.7936571657968751E-2</v>
      </c>
      <c r="T111" s="7">
        <f>SQRT((1-L111)/(D3-2-1))*SQRT(1/(1-(K111^2)))</f>
        <v>0.126659272574565</v>
      </c>
    </row>
    <row r="112" spans="11:20" x14ac:dyDescent="0.35">
      <c r="K112">
        <v>-7.0000000000000104E-2</v>
      </c>
      <c r="L112" s="12">
        <f>(M2-(2*(B2*B3*K112)))/(1-(K112^2))</f>
        <v>0.65521053160486387</v>
      </c>
      <c r="M112" s="12">
        <f>(B2-(B3*K112))/(1-(K112^2))</f>
        <v>-0.63812682142498245</v>
      </c>
      <c r="N112" s="12">
        <f>(B3-(B2*K112))/(1-(K112^2))</f>
        <v>-0.54466887749974879</v>
      </c>
      <c r="O112" s="7">
        <f>(B3-(B2*K112))/(SQRT(1-(K112^2)))</f>
        <v>-0.54333280004511408</v>
      </c>
      <c r="P112" s="7">
        <f t="shared" si="2"/>
        <v>0.29521053160486393</v>
      </c>
      <c r="Q112" s="17">
        <f xml:space="preserve"> P112-F3</f>
        <v>4.5210531604863935E-2</v>
      </c>
      <c r="R112" s="7">
        <f>-(B3*K112)+(M112*K112^2)</f>
        <v>-3.8126821424982478E-2</v>
      </c>
      <c r="S112" s="7">
        <f>-(B2*K112)+(N112*K112^2)</f>
        <v>-4.4668877499748835E-2</v>
      </c>
      <c r="T112" s="7">
        <f>SQRT((1-L112)/(D3-2-1))*SQRT(1/(1-(K112^2)))</f>
        <v>0.12549669607191904</v>
      </c>
    </row>
    <row r="113" spans="11:20" x14ac:dyDescent="0.35">
      <c r="K113">
        <v>-8.0000000000000099E-2</v>
      </c>
      <c r="L113" s="12">
        <f>(M2-(2*(B2*B3*K113)))/(1-(K113^2))</f>
        <v>0.6622383252818036</v>
      </c>
      <c r="M113" s="12">
        <f>(B2-(B3*K113))/(1-(K113^2))</f>
        <v>-0.64412238325281801</v>
      </c>
      <c r="N113" s="12">
        <f>(B3-(B2*K113))/(1-(K113^2))</f>
        <v>-0.55152979066022545</v>
      </c>
      <c r="O113" s="7">
        <f>(B3-(B2*K113))/(SQRT(1-(K113^2)))</f>
        <v>-0.54976206242501269</v>
      </c>
      <c r="P113" s="7">
        <f t="shared" si="2"/>
        <v>0.30223832528180355</v>
      </c>
      <c r="Q113" s="17">
        <f xml:space="preserve"> P113-F3</f>
        <v>5.2238325281803555E-2</v>
      </c>
      <c r="R113" s="7">
        <f>-(B3*K113)+(M113*K113^2)</f>
        <v>-4.4122383252818094E-2</v>
      </c>
      <c r="S113" s="7">
        <f>-(B2*K113)+(N113*K113^2)</f>
        <v>-5.1529790660225505E-2</v>
      </c>
      <c r="T113" s="7">
        <f>SQRT((1-L113)/(D3-2-1))*SQRT(1/(1-(K113^2)))</f>
        <v>0.12430484399014344</v>
      </c>
    </row>
    <row r="114" spans="11:20" x14ac:dyDescent="0.35">
      <c r="K114">
        <v>-9.0000000000000094E-2</v>
      </c>
      <c r="L114" s="12">
        <f>(M2-(2*(B2*B3*K114)))/(1-(K114^2))</f>
        <v>0.66942232079846764</v>
      </c>
      <c r="M114" s="12">
        <f>(B2-(B3*K114))/(1-(K114^2))</f>
        <v>-0.65026716402863194</v>
      </c>
      <c r="N114" s="12">
        <f>(B3-(B2*K114))/(1-(K114^2))</f>
        <v>-0.55852404476257689</v>
      </c>
      <c r="O114" s="7">
        <f>(B3-(B2*K114))/(SQRT(1-(K114^2)))</f>
        <v>-0.55625742314010307</v>
      </c>
      <c r="P114" s="7">
        <f t="shared" si="2"/>
        <v>0.30942232079846765</v>
      </c>
      <c r="Q114" s="17">
        <f xml:space="preserve"> P114-F3</f>
        <v>5.9422320798467654E-2</v>
      </c>
      <c r="R114" s="7">
        <f>-(B3*K114)+(M114*K114^2)</f>
        <v>-5.0267164028631975E-2</v>
      </c>
      <c r="S114" s="7">
        <f>-(B2*K114)+(N114*K114^2)</f>
        <v>-5.8524044762576936E-2</v>
      </c>
      <c r="T114" s="7">
        <f>SQRT((1-L114)/(D3-2-1))*SQRT(1/(1-(K114^2)))</f>
        <v>0.12308113080436356</v>
      </c>
    </row>
    <row r="115" spans="11:20" x14ac:dyDescent="0.35">
      <c r="K115">
        <v>-0.1</v>
      </c>
      <c r="L115" s="12">
        <f>(M2-(2*(B2*B3*K115)))/(1-(K115^2))</f>
        <v>0.67676767676767668</v>
      </c>
      <c r="M115" s="12">
        <f>(B2-(B3*K115))/(1-(K115^2))</f>
        <v>-0.65656565656565657</v>
      </c>
      <c r="N115" s="12">
        <f>(B3-(B2*K115))/(1-(K115^2))</f>
        <v>-0.56565656565656575</v>
      </c>
      <c r="O115" s="7">
        <f>(B3-(B2*K115))/(SQRT(1-(K115^2)))</f>
        <v>-0.56282117654515884</v>
      </c>
      <c r="P115" s="7">
        <f t="shared" si="2"/>
        <v>0.31676767676767686</v>
      </c>
      <c r="Q115" s="17">
        <f xml:space="preserve"> P115-F3</f>
        <v>6.6767676767676865E-2</v>
      </c>
      <c r="R115" s="7">
        <f>-(B3*K115)+(M115*K115^2)</f>
        <v>-5.6565656565656569E-2</v>
      </c>
      <c r="S115" s="7">
        <f>-(B2*K115)+(N115*K115^2)</f>
        <v>-6.5656565656565663E-2</v>
      </c>
      <c r="T115" s="7">
        <f>SQRT((1-L115)/(D3-2-1))*SQRT(1/(1-(K115^2)))</f>
        <v>0.12182276548596511</v>
      </c>
    </row>
    <row r="116" spans="11:20" x14ac:dyDescent="0.35">
      <c r="K116">
        <v>-0.11</v>
      </c>
      <c r="L116" s="12">
        <f>(M2-(2*(B2*B3*K116)))/(1-(K116^2))</f>
        <v>0.68427978540338086</v>
      </c>
      <c r="M116" s="12">
        <f>(B2-(B3*K116))/(1-(K116^2))</f>
        <v>-0.66302257313493274</v>
      </c>
      <c r="N116" s="12">
        <f>(B3-(B2*K116))/(1-(K116^2))</f>
        <v>-0.57293248304484268</v>
      </c>
      <c r="O116" s="7">
        <f>(B3-(B2*K116))/(SQRT(1-(K116^2)))</f>
        <v>-0.56945569222142389</v>
      </c>
      <c r="P116" s="7">
        <f t="shared" si="2"/>
        <v>0.32427978540338104</v>
      </c>
      <c r="Q116" s="17">
        <f xml:space="preserve"> P116-F3</f>
        <v>7.4279785403381038E-2</v>
      </c>
      <c r="R116" s="7">
        <f>-(B3*K116)+(M116*K116^2)</f>
        <v>-6.3022573134932688E-2</v>
      </c>
      <c r="S116" s="7">
        <f>-(B2*K116)+(N116*K116^2)</f>
        <v>-7.2932483044842594E-2</v>
      </c>
      <c r="T116" s="7">
        <f>SQRT((1-L116)/(D3-2-1))*SQRT(1/(1-(K116^2)))</f>
        <v>0.12052672656418505</v>
      </c>
    </row>
    <row r="117" spans="11:20" x14ac:dyDescent="0.35">
      <c r="K117">
        <v>-0.12</v>
      </c>
      <c r="L117" s="12">
        <f>(M2-(2*(B2*B3*K117)))/(1-(K117^2))</f>
        <v>0.69196428571428559</v>
      </c>
      <c r="M117" s="12">
        <f>(B2-(B3*K117))/(1-(K117^2))</f>
        <v>-0.6696428571428571</v>
      </c>
      <c r="N117" s="12">
        <f>(B3-(B2*K117))/(1-(K117^2))</f>
        <v>-0.58035714285714279</v>
      </c>
      <c r="O117" s="7">
        <f>(B3-(B2*K117))/(SQRT(1-(K117^2)))</f>
        <v>-0.57616341927814685</v>
      </c>
      <c r="P117" s="7">
        <f t="shared" si="2"/>
        <v>0.33196428571428566</v>
      </c>
      <c r="Q117" s="17">
        <f xml:space="preserve"> P117-F3</f>
        <v>8.1964285714285656E-2</v>
      </c>
      <c r="R117" s="7">
        <f>-(B3*K117)+(M117*K117^2)</f>
        <v>-6.9642857142857145E-2</v>
      </c>
      <c r="S117" s="7">
        <f>-(B2*K117)+(N117*K117^2)</f>
        <v>-8.0357142857142849E-2</v>
      </c>
      <c r="T117" s="7">
        <f>SQRT((1-L117)/(D3-2-1))*SQRT(1/(1-(K117^2)))</f>
        <v>0.11918973340575013</v>
      </c>
    </row>
    <row r="118" spans="11:20" x14ac:dyDescent="0.35">
      <c r="K118">
        <v>-0.13</v>
      </c>
      <c r="L118" s="12">
        <f>(M2-(2*(B2*B3*K118)))/(1-(K118^2))</f>
        <v>0.69982707761163665</v>
      </c>
      <c r="M118" s="12">
        <f>(B2-(B3*K118))/(1-(K118^2))</f>
        <v>-0.67643169565659655</v>
      </c>
      <c r="N118" s="12">
        <f>(B3-(B2*K118))/(1-(K118^2))</f>
        <v>-0.58793612043535748</v>
      </c>
      <c r="O118" s="7">
        <f>(B3-(B2*K118))/(SQRT(1-(K118^2)))</f>
        <v>-0.58294689090142393</v>
      </c>
      <c r="P118" s="7">
        <f t="shared" si="2"/>
        <v>0.33982707761163666</v>
      </c>
      <c r="Q118" s="17">
        <f xml:space="preserve"> P118-F3</f>
        <v>8.9827077611636663E-2</v>
      </c>
      <c r="R118" s="7">
        <f>-(B3*K118)+(M118*K118^2)</f>
        <v>-7.6431695656596479E-2</v>
      </c>
      <c r="S118" s="7">
        <f>-(B2*K118)+(N118*K118^2)</f>
        <v>-8.7936120435357548E-2</v>
      </c>
      <c r="T118" s="7">
        <f>SQRT((1-L118)/(D3-2-1))*SQRT(1/(1-(K118^2)))</f>
        <v>0.11780821296987289</v>
      </c>
    </row>
    <row r="119" spans="11:20" x14ac:dyDescent="0.35">
      <c r="K119">
        <v>-0.14000000000000001</v>
      </c>
      <c r="L119" s="12">
        <f>(M2-(2*(B2*B3*K119)))/(1-(K119^2))</f>
        <v>0.70787433700530389</v>
      </c>
      <c r="M119" s="12">
        <f>(B2-(B3*K119))/(1-(K119^2))</f>
        <v>-0.68339453284373719</v>
      </c>
      <c r="N119" s="12">
        <f>(B3-(B2*K119))/(1-(K119^2))</f>
        <v>-0.5956752345981231</v>
      </c>
      <c r="O119" s="7">
        <f>(B3-(B2*K119))/(SQRT(1-(K119^2)))</f>
        <v>-0.58980872917014704</v>
      </c>
      <c r="P119" s="7">
        <f t="shared" si="2"/>
        <v>0.34787433700530385</v>
      </c>
      <c r="Q119" s="17">
        <f xml:space="preserve"> P119-F3</f>
        <v>9.7874337005303846E-2</v>
      </c>
      <c r="R119" s="7">
        <f>-(B3*K119)+(M119*K119^2)</f>
        <v>-8.3394532843737254E-2</v>
      </c>
      <c r="S119" s="7">
        <f>-(B2*K119)+(N119*K119^2)</f>
        <v>-9.5675234598123216E-2</v>
      </c>
      <c r="T119" s="7">
        <f>SQRT((1-L119)/(D3-2-1))*SQRT(1/(1-(K119^2)))</f>
        <v>0.11637826111596181</v>
      </c>
    </row>
    <row r="120" spans="11:20" x14ac:dyDescent="0.35">
      <c r="K120">
        <v>-0.15</v>
      </c>
      <c r="L120" s="12">
        <f>(M2-(2*(B2*B3*K120)))/(1-(K120^2))</f>
        <v>0.71611253196930935</v>
      </c>
      <c r="M120" s="12">
        <f>(B2-(B3*K120))/(1-(K120^2))</f>
        <v>-0.69053708439897687</v>
      </c>
      <c r="N120" s="12">
        <f>(B3-(B2*K120))/(1-(K120^2))</f>
        <v>-0.6035805626598465</v>
      </c>
      <c r="O120" s="7">
        <f>(B3-(B2*K120))/(SQRT(1-(K120^2)))</f>
        <v>-0.59675165016052478</v>
      </c>
      <c r="P120" s="7">
        <f t="shared" si="2"/>
        <v>0.35611253196930936</v>
      </c>
      <c r="Q120" s="17">
        <f xml:space="preserve"> P120-F3</f>
        <v>0.10611253196930936</v>
      </c>
      <c r="R120" s="7">
        <f>-(B3*K120)+(M120*K120^2)</f>
        <v>-9.053708439897698E-2</v>
      </c>
      <c r="S120" s="7">
        <f>-(B2*K120)+(N120*K120^2)</f>
        <v>-0.10358056265984654</v>
      </c>
      <c r="T120" s="7">
        <f>SQRT((1-L120)/(D3-2-1))*SQRT(1/(1-(K120^2)))</f>
        <v>0.1148955973085872</v>
      </c>
    </row>
    <row r="121" spans="11:20" x14ac:dyDescent="0.35">
      <c r="K121">
        <v>-0.16</v>
      </c>
      <c r="L121" s="12">
        <f>(M2-(2*(B2*B3*K121)))/(1-(K121^2))</f>
        <v>0.72454844006568142</v>
      </c>
      <c r="M121" s="12">
        <f>(B2-(B3*K121))/(1-(K121^2))</f>
        <v>-0.69786535303776676</v>
      </c>
      <c r="N121" s="12">
        <f>(B3-(B2*K121))/(1-(K121^2))</f>
        <v>-0.61165845648604267</v>
      </c>
      <c r="O121" s="7">
        <f>(B3-(B2*K121))/(SQRT(1-(K121^2)))</f>
        <v>-0.60377846936246526</v>
      </c>
      <c r="P121" s="7">
        <f t="shared" si="2"/>
        <v>0.36454844006568138</v>
      </c>
      <c r="Q121" s="17">
        <f xml:space="preserve"> P121-F3</f>
        <v>0.11454844006568138</v>
      </c>
      <c r="R121" s="7">
        <f>-(B3*K121)+(M121*K121^2)</f>
        <v>-9.7865353037766833E-2</v>
      </c>
      <c r="S121" s="7">
        <f>-(B2*K121)+(N121*K121^2)</f>
        <v>-0.1116584564860427</v>
      </c>
      <c r="T121" s="7">
        <f>SQRT((1-L121)/(D3-2-1))*SQRT(1/(1-(K121^2)))</f>
        <v>0.11335551126013199</v>
      </c>
    </row>
    <row r="122" spans="11:20" x14ac:dyDescent="0.35">
      <c r="K122">
        <v>-0.17</v>
      </c>
      <c r="L122" s="12">
        <f>(M2-(2*(B2*B3*K122)))/(1-(K122^2))</f>
        <v>0.73318916692410663</v>
      </c>
      <c r="M122" s="12">
        <f>(B2-(B3*K122))/(1-(K122^2))</f>
        <v>-0.70538564514468127</v>
      </c>
      <c r="N122" s="12">
        <f>(B3-(B2*K122))/(1-(K122^2))</f>
        <v>-0.61991555967459577</v>
      </c>
      <c r="O122" s="7">
        <f>(B3-(B2*K122))/(SQRT(1-(K122^2)))</f>
        <v>-0.61089210743314293</v>
      </c>
      <c r="P122" s="7">
        <f t="shared" si="2"/>
        <v>0.37318916692410664</v>
      </c>
      <c r="Q122" s="17">
        <f xml:space="preserve"> P122-F3</f>
        <v>0.12318916692410664</v>
      </c>
      <c r="R122" s="7">
        <f>-(B3*K122)+(M122*K122^2)</f>
        <v>-0.10538564514468129</v>
      </c>
      <c r="S122" s="7">
        <f>-(B2*K122)+(N122*K122^2)</f>
        <v>-0.11991555967459583</v>
      </c>
      <c r="T122" s="7">
        <f>SQRT((1-L122)/(D3-2-1))*SQRT(1/(1-(K122^2)))</f>
        <v>0.11175279965016637</v>
      </c>
    </row>
    <row r="123" spans="11:20" x14ac:dyDescent="0.35">
      <c r="K123">
        <v>-0.18</v>
      </c>
      <c r="L123" s="12">
        <f>(M2-(2*(B2*B3*K123)))/(1-(K123^2))</f>
        <v>0.74204216618437369</v>
      </c>
      <c r="M123" s="12">
        <f>(B2-(B3*K123))/(1-(K123^2))</f>
        <v>-0.7131045886730053</v>
      </c>
      <c r="N123" s="12">
        <f>(B3-(B2*K123))/(1-(K123^2))</f>
        <v>-0.6283588259611409</v>
      </c>
      <c r="O123" s="7">
        <f>(B3-(B2*K123))/(SQRT(1-(K123^2)))</f>
        <v>-0.61809559631530597</v>
      </c>
      <c r="P123" s="7">
        <f t="shared" si="2"/>
        <v>0.3820421661843737</v>
      </c>
      <c r="Q123" s="17">
        <f xml:space="preserve"> P123-F3</f>
        <v>0.1320421661843737</v>
      </c>
      <c r="R123" s="7">
        <f>-(B3*K123)+(M123*K123^2)</f>
        <v>-0.11310458867300537</v>
      </c>
      <c r="S123" s="7">
        <f>-(B2*K123)+(N123*K123^2)</f>
        <v>-0.12835882596114095</v>
      </c>
      <c r="T123" s="7">
        <f>SQRT((1-L123)/(D3-2-1))*SQRT(1/(1-(K123^2)))</f>
        <v>0.11008169052483605</v>
      </c>
    </row>
    <row r="124" spans="11:20" x14ac:dyDescent="0.35">
      <c r="K124">
        <v>-0.19</v>
      </c>
      <c r="L124" s="12">
        <f>(M2-(2*(B2*B3*K124)))/(1-(K124^2))</f>
        <v>0.75111526091918246</v>
      </c>
      <c r="M124" s="12">
        <f>(B2-(B3*K124))/(1-(K124^2))</f>
        <v>-0.7210291524017014</v>
      </c>
      <c r="N124" s="12">
        <f>(B3-(B2*K124))/(1-(K124^2))</f>
        <v>-0.63699553895632333</v>
      </c>
      <c r="O124" s="7">
        <f>(B3-(B2*K124))/(SQRT(1-(K124^2)))</f>
        <v>-0.62539208575035754</v>
      </c>
      <c r="P124" s="7">
        <f t="shared" si="2"/>
        <v>0.39111526091918258</v>
      </c>
      <c r="Q124" s="17">
        <f xml:space="preserve"> P124-F3</f>
        <v>0.14111526091918258</v>
      </c>
      <c r="R124" s="7">
        <f>-(B3*K124)+(M124*K124^2)</f>
        <v>-0.12102915240170142</v>
      </c>
      <c r="S124" s="7">
        <f>-(B2*K124)+(N124*K124^2)</f>
        <v>-0.13699553895632327</v>
      </c>
      <c r="T124" s="7">
        <f>SQRT((1-L124)/(D3-2-1))*SQRT(1/(1-(K124^2)))</f>
        <v>0.10833575225574826</v>
      </c>
    </row>
    <row r="125" spans="11:20" x14ac:dyDescent="0.35">
      <c r="K125">
        <v>-0.2</v>
      </c>
      <c r="L125" s="12">
        <f>(M2-(2*(B2*B3*K125)))/(1-(K125^2))</f>
        <v>0.76041666666666663</v>
      </c>
      <c r="M125" s="12">
        <f>(B2-(B3*K125))/(1-(K125^2))</f>
        <v>-0.72916666666666663</v>
      </c>
      <c r="N125" s="12">
        <f>(B3-(B2*K125))/(1-(K125^2))</f>
        <v>-0.64583333333333337</v>
      </c>
      <c r="O125" s="7">
        <f>(B3-(B2*K125))/(SQRT(1-(K125^2)))</f>
        <v>-0.63278485021898767</v>
      </c>
      <c r="P125" s="7">
        <f t="shared" si="2"/>
        <v>0.40041666666666664</v>
      </c>
      <c r="Q125" s="17">
        <f xml:space="preserve"> P125-F3</f>
        <v>0.15041666666666664</v>
      </c>
      <c r="R125" s="7">
        <f>-(B3*K125)+(M125*K125^2)</f>
        <v>-0.12916666666666668</v>
      </c>
      <c r="S125" s="7">
        <f>-(B2*K125)+(N125*K125^2)</f>
        <v>-0.14583333333333334</v>
      </c>
      <c r="T125" s="7">
        <f>SQRT((1-L125)/(D3-2-1))*SQRT(1/(1-(K125^2)))</f>
        <v>0.10650778294698858</v>
      </c>
    </row>
    <row r="126" spans="11:20" x14ac:dyDescent="0.35">
      <c r="K126">
        <v>-0.21</v>
      </c>
      <c r="L126" s="12">
        <f>(M2-(2*(B2*B3*K126)))/(1-(K126^2))</f>
        <v>0.76995501621508522</v>
      </c>
      <c r="M126" s="12">
        <f>(B2-(B3*K126))/(1-(K126^2))</f>
        <v>-0.73752484569515642</v>
      </c>
      <c r="N126" s="12">
        <f>(B3-(B2*K126))/(1-(K126^2))</f>
        <v>-0.65488021759598292</v>
      </c>
      <c r="O126" s="7">
        <f>(B3-(B2*K126))/(SQRT(1-(K126^2)))</f>
        <v>-0.64027729634517361</v>
      </c>
      <c r="P126" s="7">
        <f t="shared" si="2"/>
        <v>0.40995501621508529</v>
      </c>
      <c r="Q126" s="17">
        <f xml:space="preserve"> P126-F3</f>
        <v>0.15995501621508529</v>
      </c>
      <c r="R126" s="7">
        <f>-(B3*K126)+(M126*K126^2)</f>
        <v>-0.13752484569515638</v>
      </c>
      <c r="S126" s="7">
        <f>-(B2*K126)+(N126*K126^2)</f>
        <v>-0.15488021759598283</v>
      </c>
      <c r="T126" s="7">
        <f>SQRT((1-L126)/(D3-2-1))*SQRT(1/(1-(K126^2)))</f>
        <v>0.10458967480284652</v>
      </c>
    </row>
    <row r="127" spans="11:20" x14ac:dyDescent="0.35">
      <c r="K127">
        <v>-0.22</v>
      </c>
      <c r="L127" s="12">
        <f>(M2-(2*(B2*B3*K127)))/(1-(K127^2))</f>
        <v>0.77973938629676331</v>
      </c>
      <c r="M127" s="12">
        <f>(B2-(B3*K127))/(1-(K127^2))</f>
        <v>-0.74611181168558216</v>
      </c>
      <c r="N127" s="12">
        <f>(B3-(B2*K127))/(1-(K127^2))</f>
        <v>-0.66414459857082808</v>
      </c>
      <c r="O127" s="7">
        <f>(B3-(B2*K127))/(SQRT(1-(K127^2)))</f>
        <v>-0.64787297080273643</v>
      </c>
      <c r="P127" s="7">
        <f t="shared" si="2"/>
        <v>0.41973938629676338</v>
      </c>
      <c r="Q127" s="17">
        <f xml:space="preserve"> P127-F3</f>
        <v>0.16973938629676338</v>
      </c>
      <c r="R127" s="7">
        <f>-(B3*K127)+(M127*K127^2)</f>
        <v>-0.14611181168558218</v>
      </c>
      <c r="S127" s="7">
        <f>-(B2*K127)+(N127*K127^2)</f>
        <v>-0.16414459857082808</v>
      </c>
      <c r="T127" s="7">
        <f>SQRT((1-L127)/(D3-2-1))*SQRT(1/(1-(K127^2)))</f>
        <v>0.10257224602751003</v>
      </c>
    </row>
    <row r="128" spans="11:20" x14ac:dyDescent="0.35">
      <c r="K128">
        <v>-0.23</v>
      </c>
      <c r="L128" s="12">
        <f>(M2-(2*(B2*B3*K128)))/(1-(K128^2))</f>
        <v>0.78977932636469217</v>
      </c>
      <c r="M128" s="12">
        <f>(B2-(B3*K128))/(1-(K128^2))</f>
        <v>-0.75493612078977923</v>
      </c>
      <c r="N128" s="12">
        <f>(B3-(B2*K128))/(1-(K128^2))</f>
        <v>-0.67363530778164926</v>
      </c>
      <c r="O128" s="7">
        <f>(B3-(B2*K128))/(SQRT(1-(K128^2)))</f>
        <v>-0.65557556876739409</v>
      </c>
      <c r="P128" s="7">
        <f t="shared" si="2"/>
        <v>0.42977932636469224</v>
      </c>
      <c r="Q128" s="17">
        <f xml:space="preserve"> P128-F3</f>
        <v>0.17977932636469224</v>
      </c>
      <c r="R128" s="7">
        <f>-(B3*K128)+(M128*K128^2)</f>
        <v>-0.15493612078977934</v>
      </c>
      <c r="S128" s="7">
        <f>-(B2*K128)+(N128*K128^2)</f>
        <v>-0.17363530778164926</v>
      </c>
      <c r="T128" s="7">
        <f>SQRT((1-L128)/(D3-2-1))*SQRT(1/(1-(K128^2)))</f>
        <v>0.10044503004139188</v>
      </c>
    </row>
    <row r="129" spans="11:20" x14ac:dyDescent="0.35">
      <c r="K129">
        <v>-0.24</v>
      </c>
      <c r="L129" s="12">
        <f>(M2-(2*(B2*B3*K129)))/(1-(K129^2))</f>
        <v>0.80008488964346347</v>
      </c>
      <c r="M129" s="12">
        <f>(B2-(B3*K129))/(1-(K129^2))</f>
        <v>-0.76400679117147707</v>
      </c>
      <c r="N129" s="12">
        <f>(B3-(B2*K129))/(1-(K129^2))</f>
        <v>-0.68336162988115445</v>
      </c>
      <c r="O129" s="7">
        <f>(B3-(B2*K129))/(SQRT(1-(K129^2)))</f>
        <v>-0.66338894296141504</v>
      </c>
      <c r="P129" s="7">
        <f t="shared" si="2"/>
        <v>0.44008488964346359</v>
      </c>
      <c r="Q129" s="17">
        <f xml:space="preserve"> P129-F3</f>
        <v>0.19008488964346359</v>
      </c>
      <c r="R129" s="7">
        <f>-(B3*K129)+(M129*K129^2)</f>
        <v>-0.16400679117147707</v>
      </c>
      <c r="S129" s="7">
        <f>-(B2*K129)+(N129*K129^2)</f>
        <v>-0.18336162988115448</v>
      </c>
      <c r="T129" s="7">
        <f>SQRT((1-L129)/(D3-2-1))*SQRT(1/(1-(K129^2)))</f>
        <v>9.8196007721604639E-2</v>
      </c>
    </row>
    <row r="130" spans="11:20" x14ac:dyDescent="0.35">
      <c r="K130">
        <v>-0.25</v>
      </c>
      <c r="L130" s="12">
        <f>(M2-(2*(B2*B3*K130)))/(1-(K130^2))</f>
        <v>0.81066666666666665</v>
      </c>
      <c r="M130" s="12">
        <f>(B2-(B3*K130))/(1-(K130^2))</f>
        <v>-0.77333333333333332</v>
      </c>
      <c r="N130" s="12">
        <f>(B3-(B2*K130))/(1-(K130^2))</f>
        <v>-0.69333333333333336</v>
      </c>
      <c r="O130" s="7">
        <f>(B3-(B2*K130))/(SQRT(1-(K130^2)))</f>
        <v>-0.6713171133426189</v>
      </c>
      <c r="P130" s="7">
        <f t="shared" si="2"/>
        <v>0.4506666666666666</v>
      </c>
      <c r="Q130" s="17">
        <f xml:space="preserve"> P130-F3</f>
        <v>0.2006666666666666</v>
      </c>
      <c r="R130" s="7">
        <f>-(B3*K130)+(M130*K130^2)</f>
        <v>-0.17333333333333334</v>
      </c>
      <c r="S130" s="7">
        <f>-(B2*K130)+(N130*K130^2)</f>
        <v>-0.19333333333333333</v>
      </c>
      <c r="T130" s="7">
        <f>SQRT((1-L130)/(D3-2-1))*SQRT(1/(1-(K130^2)))</f>
        <v>9.5811262280579401E-2</v>
      </c>
    </row>
    <row r="131" spans="11:20" x14ac:dyDescent="0.35">
      <c r="K131">
        <v>-0.26</v>
      </c>
      <c r="L131" s="12">
        <f>(M2-(2*(B2*B3*K131)))/(1-(K131^2))</f>
        <v>0.8215358215358215</v>
      </c>
      <c r="M131" s="12">
        <f>(B2-(B3*K131))/(1-(K131^2))</f>
        <v>-0.78292578292578285</v>
      </c>
      <c r="N131" s="12">
        <f>(B3-(B2*K131))/(1-(K131^2))</f>
        <v>-0.70356070356070355</v>
      </c>
      <c r="O131" s="7">
        <f>(B3-(B2*K131))/(SQRT(1-(K131^2)))</f>
        <v>-0.67936427749464534</v>
      </c>
      <c r="P131" s="7">
        <f t="shared" si="2"/>
        <v>0.46153582153582146</v>
      </c>
      <c r="Q131" s="17">
        <f xml:space="preserve"> P131-F3</f>
        <v>0.21153582153582146</v>
      </c>
      <c r="R131" s="7">
        <f>-(B3*K131)+(M131*K131^2)</f>
        <v>-0.18292578292578293</v>
      </c>
      <c r="S131" s="7">
        <f>-(B2*K131)+(N131*K131^2)</f>
        <v>-0.20356070356070355</v>
      </c>
      <c r="T131" s="7">
        <f>SQRT((1-L131)/(D3-2-1))*SQRT(1/(1-(K131^2)))</f>
        <v>9.3274527070717983E-2</v>
      </c>
    </row>
    <row r="132" spans="11:20" x14ac:dyDescent="0.35">
      <c r="K132">
        <v>-0.27</v>
      </c>
      <c r="L132" s="12">
        <f>(M2-(2*(B2*B3*K132)))/(1-(K132^2))</f>
        <v>0.83270413116168696</v>
      </c>
      <c r="M132" s="12">
        <f>(B2-(B3*K132))/(1-(K132^2))</f>
        <v>-0.792794736274404</v>
      </c>
      <c r="N132" s="12">
        <f>(B3-(B2*K132))/(1-(K132^2))</f>
        <v>-0.71405457879408907</v>
      </c>
      <c r="O132" s="7">
        <f>(B3-(B2*K132))/(SQRT(1-(K132^2)))</f>
        <v>-0.68753482178118586</v>
      </c>
      <c r="P132" s="7">
        <f t="shared" si="2"/>
        <v>0.47270413116168702</v>
      </c>
      <c r="Q132" s="17">
        <f xml:space="preserve"> P132-F3</f>
        <v>0.22270413116168702</v>
      </c>
      <c r="R132" s="7">
        <f>-(B3*K132)+(M132*K132^2)</f>
        <v>-0.19279473627440408</v>
      </c>
      <c r="S132" s="7">
        <f>-(B2*K132)+(N132*K132^2)</f>
        <v>-0.2140545787940891</v>
      </c>
      <c r="T132" s="7">
        <f>SQRT((1-L132)/(D3-2-1))*SQRT(1/(1-(K132^2)))</f>
        <v>9.0566581942329125E-2</v>
      </c>
    </row>
    <row r="133" spans="11:20" x14ac:dyDescent="0.35">
      <c r="K133">
        <v>-0.28000000000000003</v>
      </c>
      <c r="L133" s="12">
        <f>(M2-(2*(B2*B3*K133)))/(1-(K133^2))</f>
        <v>0.84418402777777779</v>
      </c>
      <c r="M133" s="12">
        <f>(B2-(B3*K133))/(1-(K133^2))</f>
        <v>-0.80295138888888895</v>
      </c>
      <c r="N133" s="12">
        <f>(B3-(B2*K133))/(1-(K133^2))</f>
        <v>-0.72482638888888895</v>
      </c>
      <c r="O133" s="7">
        <f>(B3-(B2*K133))/(SQRT(1-(K133^2)))</f>
        <v>-0.69583333333333341</v>
      </c>
      <c r="P133" s="7">
        <f t="shared" si="2"/>
        <v>0.48418402777777791</v>
      </c>
      <c r="Q133" s="17">
        <f xml:space="preserve"> P133-F3</f>
        <v>0.23418402777777791</v>
      </c>
      <c r="R133" s="7">
        <f>-(B3*K133)+(M133*K133^2)</f>
        <v>-0.20295138888888892</v>
      </c>
      <c r="S133" s="7">
        <f>-(B2*K133)+(N133*K133^2)</f>
        <v>-0.2248263888888889</v>
      </c>
      <c r="T133" s="7">
        <f>SQRT((1-L133)/(D3-2-1))*SQRT(1/(1-(K133^2)))</f>
        <v>8.7664430024833817E-2</v>
      </c>
    </row>
    <row r="134" spans="11:20" x14ac:dyDescent="0.35">
      <c r="K134">
        <v>-0.28999999999999998</v>
      </c>
      <c r="L134" s="12">
        <f>(M2-(2*(B2*B3*K134)))/(1-(K134^2))</f>
        <v>0.85598864504858607</v>
      </c>
      <c r="M134" s="12">
        <f>(B2-(B3*K134))/(1-(K134^2))</f>
        <v>-0.81340757724642421</v>
      </c>
      <c r="N134" s="12">
        <f>(B3-(B2*K134))/(1-(K134^2))</f>
        <v>-0.73588819740146294</v>
      </c>
      <c r="O134" s="7">
        <f>(B3-(B2*K134))/(SQRT(1-(K134^2)))</f>
        <v>-0.70426461294643072</v>
      </c>
      <c r="P134" s="7">
        <f t="shared" si="2"/>
        <v>0.49598864504858586</v>
      </c>
      <c r="Q134" s="17">
        <f xml:space="preserve"> P134-F3</f>
        <v>0.24598864504858586</v>
      </c>
      <c r="R134" s="7">
        <f>-(B3*K134)+(M134*K134^2)</f>
        <v>-0.21340757724642426</v>
      </c>
      <c r="S134" s="7">
        <f>-(B2*K134)+(N134*K134^2)</f>
        <v>-0.23588819740146302</v>
      </c>
      <c r="T134" s="7">
        <f>SQRT((1-L134)/(D3-2-1))*SQRT(1/(1-(K134^2)))</f>
        <v>8.4540146939786176E-2</v>
      </c>
    </row>
    <row r="135" spans="11:20" x14ac:dyDescent="0.35">
      <c r="K135">
        <v>-0.3</v>
      </c>
      <c r="L135" s="12">
        <f>(M2-(2*(B2*B3*K135)))/(1-(K135^2))</f>
        <v>0.86813186813186816</v>
      </c>
      <c r="M135" s="12">
        <f>(B2-(B3*K135))/(1-(K135^2))</f>
        <v>-0.82417582417582413</v>
      </c>
      <c r="N135" s="12">
        <f>(B3-(B2*K135))/(1-(K135^2))</f>
        <v>-0.74725274725274715</v>
      </c>
      <c r="O135" s="7">
        <f>(B3-(B2*K135))/(SQRT(1-(K135^2)))</f>
        <v>-0.71283368897090438</v>
      </c>
      <c r="P135" s="7">
        <f t="shared" ref="P135:P198" si="3">O135^2</f>
        <v>0.50813186813186806</v>
      </c>
      <c r="Q135" s="17">
        <f xml:space="preserve"> P135-F3</f>
        <v>0.25813186813186806</v>
      </c>
      <c r="R135" s="7">
        <f>-(B3*K135)+(M135*K135^2)</f>
        <v>-0.22417582417582416</v>
      </c>
      <c r="S135" s="7">
        <f>-(B2*K135)+(N135*K135^2)</f>
        <v>-0.24725274725274723</v>
      </c>
      <c r="T135" s="7">
        <f>SQRT((1-L135)/(D3-2-1))*SQRT(1/(1-(K135^2)))</f>
        <v>8.1159224821538062E-2</v>
      </c>
    </row>
    <row r="136" spans="11:20" x14ac:dyDescent="0.35">
      <c r="K136">
        <v>-0.31</v>
      </c>
      <c r="L136" s="12">
        <f>(M2-(2*(B2*B3*K136)))/(1-(K136^2))</f>
        <v>0.88062838809602828</v>
      </c>
      <c r="M136" s="12">
        <f>(B2-(B3*K136))/(1-(K136^2))</f>
        <v>-0.83526938820665997</v>
      </c>
      <c r="N136" s="12">
        <f>(B3-(B2*K136))/(1-(K136^2))</f>
        <v>-0.75893351034406453</v>
      </c>
      <c r="O136" s="7">
        <f>(B3-(B2*K136))/(SQRT(1-(K136^2)))</f>
        <v>-0.72154583229066482</v>
      </c>
      <c r="P136" s="7">
        <f t="shared" si="3"/>
        <v>0.52062838809602818</v>
      </c>
      <c r="Q136" s="17">
        <f xml:space="preserve"> P136-F3</f>
        <v>0.27062838809602818</v>
      </c>
      <c r="R136" s="7">
        <f>-(B3*K136)+(M136*K136^2)</f>
        <v>-0.23526938820666005</v>
      </c>
      <c r="S136" s="7">
        <f>-(B2*K136)+(N136*K136^2)</f>
        <v>-0.25893351034406459</v>
      </c>
      <c r="T136" s="7">
        <f>SQRT((1-L136)/(D3-2-1))*SQRT(1/(1-(K136^2)))</f>
        <v>7.7478105992235549E-2</v>
      </c>
    </row>
    <row r="137" spans="11:20" x14ac:dyDescent="0.35">
      <c r="K137">
        <v>-0.32</v>
      </c>
      <c r="L137" s="12">
        <f>(M2-(2*(B2*B3*K137)))/(1-(K137^2))</f>
        <v>0.89349376114082002</v>
      </c>
      <c r="M137" s="12">
        <f>(B2-(B3*K137))/(1-(K137^2))</f>
        <v>-0.84670231729055268</v>
      </c>
      <c r="N137" s="12">
        <f>(B3-(B2*K137))/(1-(K137^2))</f>
        <v>-0.77094474153297676</v>
      </c>
      <c r="O137" s="7">
        <f>(B3-(B2*K137))/(SQRT(1-(K137^2)))</f>
        <v>-0.73040657249289587</v>
      </c>
      <c r="P137" s="7">
        <f t="shared" si="3"/>
        <v>0.53349376114081992</v>
      </c>
      <c r="Q137" s="17">
        <f xml:space="preserve"> P137-F3</f>
        <v>0.28349376114081992</v>
      </c>
      <c r="R137" s="7">
        <f>-(B3*K137)+(M137*K137^2)</f>
        <v>-0.24670231729055259</v>
      </c>
      <c r="S137" s="7">
        <f>-(B2*K137)+(N137*K137^2)</f>
        <v>-0.27094474153297682</v>
      </c>
      <c r="T137" s="7">
        <f>SQRT((1-L137)/(D3-2-1))*SQRT(1/(1-(K137^2)))</f>
        <v>7.344035403615011E-2</v>
      </c>
    </row>
    <row r="138" spans="11:20" x14ac:dyDescent="0.35">
      <c r="K138">
        <v>-0.33</v>
      </c>
      <c r="L138" s="12">
        <f>(M2-(2*(B2*B3*K138)))/(1-(K138^2))</f>
        <v>0.90674447312310635</v>
      </c>
      <c r="M138" s="12">
        <f>(B2-(B3*K138))/(1-(K138^2))</f>
        <v>-0.8584895073504657</v>
      </c>
      <c r="N138" s="12">
        <f>(B3-(B2*K138))/(1-(K138^2))</f>
        <v>-0.78330153742565367</v>
      </c>
      <c r="O138" s="7">
        <f>(B3-(B2*K138))/(SQRT(1-(K138^2)))</f>
        <v>-0.73942171534456991</v>
      </c>
      <c r="P138" s="7">
        <f t="shared" si="3"/>
        <v>0.54674447312310614</v>
      </c>
      <c r="Q138" s="17">
        <f xml:space="preserve"> P138-F3</f>
        <v>0.29674447312310614</v>
      </c>
      <c r="R138" s="7">
        <f>-(B3*K138)+(M138*K138^2)</f>
        <v>-0.25848950735046572</v>
      </c>
      <c r="S138" s="7">
        <f>-(B2*K138)+(N138*K138^2)</f>
        <v>-0.28330153742565367</v>
      </c>
      <c r="T138" s="7">
        <f>SQRT((1-L138)/(D3-2-1))*SQRT(1/(1-(K138^2)))</f>
        <v>6.8970397314062848E-2</v>
      </c>
    </row>
    <row r="139" spans="11:20" x14ac:dyDescent="0.35">
      <c r="K139">
        <v>-0.34</v>
      </c>
      <c r="L139" s="12">
        <f>(M2-(2*(B2*B3*K139)))/(1-(K139^2))</f>
        <v>0.9203980099502489</v>
      </c>
      <c r="M139" s="12">
        <f>(B2-(B3*K139))/(1-(K139^2))</f>
        <v>-0.87064676616915426</v>
      </c>
      <c r="N139" s="12">
        <f>(B3-(B2*K139))/(1-(K139^2))</f>
        <v>-0.79601990049751248</v>
      </c>
      <c r="O139" s="7">
        <f>(B3-(B2*K139))/(SQRT(1-(K139^2)))</f>
        <v>-0.74859736170403957</v>
      </c>
      <c r="P139" s="7">
        <f t="shared" si="3"/>
        <v>0.56039800995024869</v>
      </c>
      <c r="Q139" s="17">
        <f xml:space="preserve"> P139-F3</f>
        <v>0.31039800995024869</v>
      </c>
      <c r="R139" s="7">
        <f>-(B3*K139)+(M139*K139^2)</f>
        <v>-0.27064676616915428</v>
      </c>
      <c r="S139" s="7">
        <f>-(B2*K139)+(N139*K139^2)</f>
        <v>-0.29601990049751248</v>
      </c>
      <c r="T139" s="7">
        <f>SQRT((1-L139)/(D3-2-1))*SQRT(1/(1-(K139^2)))</f>
        <v>6.3962621545594484E-2</v>
      </c>
    </row>
    <row r="140" spans="11:20" x14ac:dyDescent="0.35">
      <c r="K140">
        <v>-0.35</v>
      </c>
      <c r="L140" s="12">
        <f>(M2-(2*(B2*B3*K140)))/(1-(K140^2))</f>
        <v>0.93447293447293434</v>
      </c>
      <c r="M140" s="12">
        <f>(B2-(B3*K140))/(1-(K140^2))</f>
        <v>-0.88319088319088301</v>
      </c>
      <c r="N140" s="12">
        <f>(B3-(B2*K140))/(1-(K140^2))</f>
        <v>-0.80911680911680905</v>
      </c>
      <c r="O140" s="7">
        <f>(B3-(B2*K140))/(SQRT(1-(K140^2)))</f>
        <v>-0.75793992801074572</v>
      </c>
      <c r="P140" s="7">
        <f t="shared" si="3"/>
        <v>0.57447293447293446</v>
      </c>
      <c r="Q140" s="17">
        <f xml:space="preserve"> P140-F3</f>
        <v>0.32447293447293446</v>
      </c>
      <c r="R140" s="7">
        <f>-(B3*K140)+(M140*K140^2)</f>
        <v>-0.28319088319088315</v>
      </c>
      <c r="S140" s="7">
        <f>-(B2*K140)+(N140*K140^2)</f>
        <v>-0.30911680911680905</v>
      </c>
      <c r="T140" s="7">
        <f>SQRT((1-L140)/(D3-2-1))*SQRT(1/(1-(K140^2)))</f>
        <v>5.8260667594933979E-2</v>
      </c>
    </row>
    <row r="141" spans="11:20" x14ac:dyDescent="0.35">
      <c r="K141">
        <v>-0.36</v>
      </c>
      <c r="L141" s="12">
        <f>(M2-(2*(B2*B3*K141)))/(1-(K141^2))</f>
        <v>0.94898897058823517</v>
      </c>
      <c r="M141" s="12">
        <f>(B2-(B3*K141))/(1-(K141^2))</f>
        <v>-0.89613970588235292</v>
      </c>
      <c r="N141" s="12">
        <f>(B3-(B2*K141))/(1-(K141^2))</f>
        <v>-0.82261029411764697</v>
      </c>
      <c r="O141" s="7">
        <f>(B3-(B2*K141))/(SQRT(1-(K141^2)))</f>
        <v>-0.76745616851272702</v>
      </c>
      <c r="P141" s="7">
        <f t="shared" si="3"/>
        <v>0.58898897058823529</v>
      </c>
      <c r="Q141" s="17">
        <f xml:space="preserve"> P141-F3</f>
        <v>0.33898897058823529</v>
      </c>
      <c r="R141" s="7">
        <f>-(B3*K141)+(M141*K141^2)</f>
        <v>-0.29613970588235294</v>
      </c>
      <c r="S141" s="7">
        <f>-(B2*K141)+(N141*K141^2)</f>
        <v>-0.32261029411764702</v>
      </c>
      <c r="T141" s="7">
        <f>SQRT((1-L141)/(D3-2-1))*SQRT(1/(1-(K141^2)))</f>
        <v>5.161325660346696E-2</v>
      </c>
    </row>
    <row r="142" spans="11:20" x14ac:dyDescent="0.35">
      <c r="K142">
        <v>-0.37</v>
      </c>
      <c r="L142" s="12">
        <f>(M2-(2*(B2*B3*K142)))/(1-(K142^2))</f>
        <v>0.96396709535395664</v>
      </c>
      <c r="M142" s="12">
        <f>(B2-(B3*K142))/(1-(K142^2))</f>
        <v>-0.90951222338083648</v>
      </c>
      <c r="N142" s="12">
        <f>(B3-(B2*K142))/(1-(K142^2))</f>
        <v>-0.83651952265090945</v>
      </c>
      <c r="O142" s="7">
        <f>(B3-(B2*K142))/(SQRT(1-(K142^2)))</f>
        <v>-0.77715319941048733</v>
      </c>
      <c r="P142" s="7">
        <f t="shared" si="3"/>
        <v>0.60396709535395665</v>
      </c>
      <c r="Q142" s="17">
        <f xml:space="preserve"> P142-F3</f>
        <v>0.35396709535395665</v>
      </c>
      <c r="R142" s="7">
        <f>-(B3*K142)+(M142*K142^2)</f>
        <v>-0.3095122233808365</v>
      </c>
      <c r="S142" s="7">
        <f>-(B2*K142)+(N142*K142^2)</f>
        <v>-0.33651952265090951</v>
      </c>
      <c r="T142" s="7">
        <f>SQRT((1-L142)/(D3-2-1))*SQRT(1/(1-(K142^2)))</f>
        <v>4.3561992658409383E-2</v>
      </c>
    </row>
    <row r="143" spans="11:20" x14ac:dyDescent="0.35">
      <c r="K143">
        <v>-0.38</v>
      </c>
      <c r="L143" s="12">
        <f>(M2-(2*(B2*B3*K143)))/(1-(K143^2))</f>
        <v>0.97942964001870025</v>
      </c>
      <c r="M143" s="12">
        <f>(B2-(B3*K143))/(1-(K143^2))</f>
        <v>-0.92332865825151944</v>
      </c>
      <c r="N143" s="12">
        <f>(B3-(B2*K143))/(1-(K143^2))</f>
        <v>-0.85086489013557731</v>
      </c>
      <c r="O143" s="7">
        <f>(B3-(B2*K143))/(SQRT(1-(K143^2)))</f>
        <v>-0.78703852511722716</v>
      </c>
      <c r="P143" s="7">
        <f t="shared" si="3"/>
        <v>0.61942964001870016</v>
      </c>
      <c r="Q143" s="17">
        <f xml:space="preserve"> P143-F3</f>
        <v>0.36942964001870016</v>
      </c>
      <c r="R143" s="7">
        <f>-(B3*K143)+(M143*K143^2)</f>
        <v>-0.32332865825151941</v>
      </c>
      <c r="S143" s="7">
        <f>-(B2*K143)+(N143*K143^2)</f>
        <v>-0.35086489013557731</v>
      </c>
      <c r="T143" s="7">
        <f>SQRT((1-L143)/(D3-2-1))*SQRT(1/(1-(K143^2)))</f>
        <v>3.3057820532330466E-2</v>
      </c>
    </row>
    <row r="144" spans="11:20" x14ac:dyDescent="0.35">
      <c r="K144">
        <v>-0.39</v>
      </c>
      <c r="L144" s="12">
        <f>(M2-(2*(B2*B3*K144)))/(1-(K144^2))</f>
        <v>0.99540040099068283</v>
      </c>
      <c r="M144" s="12">
        <f>(B2-(B3*K144))/(1-(K144^2))</f>
        <v>-0.9376105672838777</v>
      </c>
      <c r="N144" s="12">
        <f>(B3-(B2*K144))/(1-(K144^2))</f>
        <v>-0.86566812124071235</v>
      </c>
      <c r="O144" s="7">
        <f>(B3-(B2*K144))/(SQRT(1-(K144^2)))</f>
        <v>-0.79712006685986958</v>
      </c>
      <c r="P144" s="7">
        <f t="shared" si="3"/>
        <v>0.63540040099068296</v>
      </c>
      <c r="Q144" s="17">
        <f xml:space="preserve"> P144-F3</f>
        <v>0.38540040099068296</v>
      </c>
      <c r="R144" s="7">
        <f>-(B3*K144)+(M144*K144^2)</f>
        <v>-0.33761056728387784</v>
      </c>
      <c r="S144" s="7">
        <f>-(B2*K144)+(N144*K144^2)</f>
        <v>-0.36566812124071235</v>
      </c>
      <c r="T144" s="7">
        <f>SQRT((1-L144)/(D3-2-1))*SQRT(1/(1-(K144^2)))</f>
        <v>1.5702772106355657E-2</v>
      </c>
    </row>
    <row r="145" spans="11:20" x14ac:dyDescent="0.35">
      <c r="K145">
        <v>-0.4</v>
      </c>
      <c r="L145" s="12">
        <f>(M2-(2*(B2*B3*K145)))/(1-(K145^2))</f>
        <v>1.0119047619047619</v>
      </c>
      <c r="M145" s="12">
        <f>(B2-(B3*K145))/(1-(K145^2))</f>
        <v>-0.95238095238095244</v>
      </c>
      <c r="N145" s="12">
        <f>(B3-(B2*K145))/(1-(K145^2))</f>
        <v>-0.88095238095238093</v>
      </c>
      <c r="O145" s="7">
        <f>(B3-(B2*K145))/(SQRT(1-(K145^2)))</f>
        <v>-0.80740619387317181</v>
      </c>
      <c r="P145" s="7">
        <f t="shared" si="3"/>
        <v>0.65190476190476188</v>
      </c>
      <c r="Q145" s="17">
        <f xml:space="preserve"> P145-F3</f>
        <v>0.40190476190476188</v>
      </c>
      <c r="R145" s="7">
        <f>-(B3*K145)+(M145*K145^2)</f>
        <v>-0.35238095238095246</v>
      </c>
      <c r="S145" s="7">
        <f>-(B2*K145)+(N145*K145^2)</f>
        <v>-0.38095238095238093</v>
      </c>
      <c r="T145" s="7" t="e">
        <f>SQRT((1-L145)/(D3-2-1))*SQRT(1/(1-(K145^2)))</f>
        <v>#NUM!</v>
      </c>
    </row>
    <row r="146" spans="11:20" x14ac:dyDescent="0.35">
      <c r="K146">
        <v>-0.41</v>
      </c>
      <c r="L146" s="12">
        <f>(M2-(2*(B2*B3*K146)))/(1-(K146^2))</f>
        <v>1.0289698281043393</v>
      </c>
      <c r="M146" s="12">
        <f>(B2-(B3*K146))/(1-(K146^2))</f>
        <v>-0.96766438273830968</v>
      </c>
      <c r="N146" s="12">
        <f>(B3-(B2*K146))/(1-(K146^2))</f>
        <v>-0.89674239692270696</v>
      </c>
      <c r="O146" s="7">
        <f>(B3-(B2*K146))/(SQRT(1-(K146^2)))</f>
        <v>-0.81790575747107896</v>
      </c>
      <c r="P146" s="7">
        <f t="shared" si="3"/>
        <v>0.66896982810433947</v>
      </c>
      <c r="Q146" s="17">
        <f xml:space="preserve"> P146-F3</f>
        <v>0.41896982810433947</v>
      </c>
      <c r="R146" s="7">
        <f>-(B3*K146)+(M146*K146^2)</f>
        <v>-0.36766438273830981</v>
      </c>
      <c r="S146" s="7">
        <f>-(B2*K146)+(N146*K146^2)</f>
        <v>-0.39674239692270696</v>
      </c>
      <c r="T146" s="7" t="e">
        <f>SQRT((1-L146)/(D3-2-1))*SQRT(1/(1-(K146^2)))</f>
        <v>#NUM!</v>
      </c>
    </row>
    <row r="147" spans="11:20" x14ac:dyDescent="0.35">
      <c r="K147">
        <v>-0.42</v>
      </c>
      <c r="L147" s="12">
        <f>(M2-(2*(B2*B3*K147)))/(1-(K147^2))</f>
        <v>1.0466245750364254</v>
      </c>
      <c r="M147" s="12">
        <f>(B2-(B3*K147))/(1-(K147^2))</f>
        <v>-0.98348712967459928</v>
      </c>
      <c r="N147" s="12">
        <f>(B3-(B2*K147))/(1-(K147^2))</f>
        <v>-0.91306459446333177</v>
      </c>
      <c r="O147" s="7">
        <f>(B3-(B2*K147))/(SQRT(1-(K147^2)))</f>
        <v>-0.82862812831596866</v>
      </c>
      <c r="P147" s="7">
        <f t="shared" si="3"/>
        <v>0.68662457503642538</v>
      </c>
      <c r="Q147" s="17">
        <f xml:space="preserve"> P147-F3</f>
        <v>0.43662457503642538</v>
      </c>
      <c r="R147" s="7">
        <f>-(B3*K147)+(M147*K147^2)</f>
        <v>-0.3834871296745993</v>
      </c>
      <c r="S147" s="7">
        <f>-(B2*K147)+(N147*K147^2)</f>
        <v>-0.41306459446333171</v>
      </c>
      <c r="T147" s="7" t="e">
        <f>SQRT((1-L147)/(D3-2-1))*SQRT(1/(1-(K147^2)))</f>
        <v>#NUM!</v>
      </c>
    </row>
    <row r="148" spans="11:20" x14ac:dyDescent="0.35">
      <c r="K148">
        <v>-0.43</v>
      </c>
      <c r="L148" s="12">
        <f>(M2-(2*(B2*B3*K148)))/(1-(K148^2))</f>
        <v>1.0649000122684333</v>
      </c>
      <c r="M148" s="12">
        <f>(B2-(B3*K148))/(1-(K148^2))</f>
        <v>-0.99987731566678928</v>
      </c>
      <c r="N148" s="12">
        <f>(B3-(B2*K148))/(1-(K148^2))</f>
        <v>-0.92994724573671939</v>
      </c>
      <c r="O148" s="7">
        <f>(B3-(B2*K148))/(SQRT(1-(K148^2)))</f>
        <v>-0.83958323724835848</v>
      </c>
      <c r="P148" s="7">
        <f t="shared" si="3"/>
        <v>0.70490001226843335</v>
      </c>
      <c r="Q148" s="17">
        <f xml:space="preserve"> P148-F3</f>
        <v>0.45490001226843335</v>
      </c>
      <c r="R148" s="7">
        <f>-(B3*K148)+(M148*K148^2)</f>
        <v>-0.3998773156667893</v>
      </c>
      <c r="S148" s="7">
        <f>-(B2*K148)+(N148*K148^2)</f>
        <v>-0.42994724573671939</v>
      </c>
      <c r="T148" s="7" t="e">
        <f>SQRT((1-L148)/(D3-2-1))*SQRT(1/(1-(K148^2)))</f>
        <v>#NUM!</v>
      </c>
    </row>
    <row r="149" spans="11:20" x14ac:dyDescent="0.35">
      <c r="K149">
        <v>-0.44</v>
      </c>
      <c r="L149" s="12">
        <f>(M2-(2*(B2*B3*K149)))/(1-(K149^2))</f>
        <v>1.0838293650793651</v>
      </c>
      <c r="M149" s="12">
        <f>(B2-(B3*K149))/(1-(K149^2))</f>
        <v>-1.0168650793650793</v>
      </c>
      <c r="N149" s="12">
        <f>(B3-(B2*K149))/(1-(K149^2))</f>
        <v>-0.94742063492063489</v>
      </c>
      <c r="O149" s="7">
        <f>(B3-(B2*K149))/(SQRT(1-(K149^2)))</f>
        <v>-0.85078162008788438</v>
      </c>
      <c r="P149" s="7">
        <f t="shared" si="3"/>
        <v>0.72382936507936524</v>
      </c>
      <c r="Q149" s="17">
        <f xml:space="preserve"> P149-F3</f>
        <v>0.47382936507936524</v>
      </c>
      <c r="R149" s="7">
        <f>-(B3*K149)+(M149*K149^2)</f>
        <v>-0.41686507936507933</v>
      </c>
      <c r="S149" s="7">
        <f>-(B2*K149)+(N149*K149^2)</f>
        <v>-0.44742063492063489</v>
      </c>
      <c r="T149" s="7" t="e">
        <f>SQRT((1-L149)/(D3-2-1))*SQRT(1/(1-(K149^2)))</f>
        <v>#NUM!</v>
      </c>
    </row>
    <row r="150" spans="11:20" x14ac:dyDescent="0.35">
      <c r="K150">
        <v>-0.45</v>
      </c>
      <c r="L150" s="12">
        <f>(M2-(2*(B2*B3*K150)))/(1-(K150^2))</f>
        <v>1.103448275862069</v>
      </c>
      <c r="M150" s="12">
        <f>(B2-(B3*K150))/(1-(K150^2))</f>
        <v>-1.0344827586206897</v>
      </c>
      <c r="N150" s="12">
        <f>(B3-(B2*K150))/(1-(K150^2))</f>
        <v>-0.96551724137931039</v>
      </c>
      <c r="O150" s="7">
        <f>(B3-(B2*K150))/(SQRT(1-(K150^2)))</f>
        <v>-0.86223446687201566</v>
      </c>
      <c r="P150" s="7">
        <f t="shared" si="3"/>
        <v>0.74344827586206907</v>
      </c>
      <c r="Q150" s="17">
        <f xml:space="preserve"> P150-F3</f>
        <v>0.49344827586206907</v>
      </c>
      <c r="R150" s="7">
        <f>-(B3*K150)+(M150*K150^2)</f>
        <v>-0.43448275862068969</v>
      </c>
      <c r="S150" s="7">
        <f>-(B2*K150)+(N150*K150^2)</f>
        <v>-0.46551724137931039</v>
      </c>
      <c r="T150" s="7" t="e">
        <f>SQRT((1-L150)/(D3-2-1))*SQRT(1/(1-(K150^2)))</f>
        <v>#NUM!</v>
      </c>
    </row>
    <row r="151" spans="11:20" x14ac:dyDescent="0.35">
      <c r="K151">
        <v>-0.46</v>
      </c>
      <c r="L151" s="12">
        <f>(M2-(2*(B2*B3*K151)))/(1-(K151^2))</f>
        <v>1.1237950279046169</v>
      </c>
      <c r="M151" s="12">
        <f>(B2-(B3*K151))/(1-(K151^2))</f>
        <v>-1.0527650938609843</v>
      </c>
      <c r="N151" s="12">
        <f>(B3-(B2*K151))/(1-(K151^2))</f>
        <v>-0.98427194317605282</v>
      </c>
      <c r="O151" s="7">
        <f>(B3-(B2*K151))/(SQRT(1-(K151^2)))</f>
        <v>-0.87395367606333518</v>
      </c>
      <c r="P151" s="7">
        <f t="shared" si="3"/>
        <v>0.76379502790461706</v>
      </c>
      <c r="Q151" s="17">
        <f xml:space="preserve"> P151-F3</f>
        <v>0.51379502790461706</v>
      </c>
      <c r="R151" s="7">
        <f>-(B3*K151)+(M151*K151^2)</f>
        <v>-0.45276509386098429</v>
      </c>
      <c r="S151" s="7">
        <f>-(B2*K151)+(N151*K151^2)</f>
        <v>-0.48427194317605282</v>
      </c>
      <c r="T151" s="7" t="e">
        <f>SQRT((1-L151)/(D3-2-1))*SQRT(1/(1-(K151^2)))</f>
        <v>#NUM!</v>
      </c>
    </row>
    <row r="152" spans="11:20" x14ac:dyDescent="0.35">
      <c r="K152">
        <v>-0.47</v>
      </c>
      <c r="L152" s="12">
        <f>(M2-(2*(B2*B3*K152)))/(1-(K152^2))</f>
        <v>1.1449107945064816</v>
      </c>
      <c r="M152" s="12">
        <f>(B2-(B3*K152))/(1-(K152^2))</f>
        <v>-1.0717494544987807</v>
      </c>
      <c r="N152" s="12">
        <f>(B3-(B2*K152))/(1-(K152^2))</f>
        <v>-1.0037222436144269</v>
      </c>
      <c r="O152" s="7">
        <f>(B3-(B2*K152))/(SQRT(1-(K152^2)))</f>
        <v>-0.88595191433084097</v>
      </c>
      <c r="P152" s="7">
        <f t="shared" si="3"/>
        <v>0.78491079450648182</v>
      </c>
      <c r="Q152" s="17">
        <f xml:space="preserve"> P152-F3</f>
        <v>0.53491079450648182</v>
      </c>
      <c r="R152" s="7">
        <f>-(B3*K152)+(M152*K152^2)</f>
        <v>-0.47174945449878058</v>
      </c>
      <c r="S152" s="7">
        <f>-(B2*K152)+(N152*K152^2)</f>
        <v>-0.50372224361442686</v>
      </c>
      <c r="T152" s="7" t="e">
        <f>SQRT((1-L152)/(D3-2-1))*SQRT(1/(1-(K152^2)))</f>
        <v>#NUM!</v>
      </c>
    </row>
    <row r="153" spans="11:20" x14ac:dyDescent="0.35">
      <c r="K153">
        <v>-0.48</v>
      </c>
      <c r="L153" s="12">
        <f>(M2-(2*(B2*B3*K153)))/(1-(K153^2))</f>
        <v>1.1668399168399166</v>
      </c>
      <c r="M153" s="12">
        <f>(B2-(B3*K153))/(1-(K153^2))</f>
        <v>-1.0914760914760913</v>
      </c>
      <c r="N153" s="12">
        <f>(B3-(B2*K153))/(1-(K153^2))</f>
        <v>-1.0239085239085239</v>
      </c>
      <c r="O153" s="7">
        <f>(B3-(B2*K153))/(SQRT(1-(K153^2)))</f>
        <v>-0.89824268259747986</v>
      </c>
      <c r="P153" s="7">
        <f t="shared" si="3"/>
        <v>0.80683991683991696</v>
      </c>
      <c r="Q153" s="17">
        <f xml:space="preserve"> P153-F3</f>
        <v>0.55683991683991696</v>
      </c>
      <c r="R153" s="7">
        <f>-(B3*K153)+(M153*K153^2)</f>
        <v>-0.49147609147609139</v>
      </c>
      <c r="S153" s="7">
        <f>-(B2*K153)+(N153*K153^2)</f>
        <v>-0.52390852390852394</v>
      </c>
      <c r="T153" s="7" t="e">
        <f>SQRT((1-L153)/(D3-2-1))*SQRT(1/(1-(K153^2)))</f>
        <v>#NUM!</v>
      </c>
    </row>
    <row r="154" spans="11:20" x14ac:dyDescent="0.35">
      <c r="K154">
        <v>-0.49</v>
      </c>
      <c r="L154" s="12">
        <f>(M2-(2*(B2*B3*K154)))/(1-(K154^2))</f>
        <v>1.189630214501908</v>
      </c>
      <c r="M154" s="12">
        <f>(B2-(B3*K154))/(1-(K154^2))</f>
        <v>-1.1119884195288854</v>
      </c>
      <c r="N154" s="12">
        <f>(B3-(B2*K154))/(1-(K154^2))</f>
        <v>-1.0448743255691539</v>
      </c>
      <c r="O154" s="7">
        <f>(B3-(B2*K154))/(SQRT(1-(K154^2)))</f>
        <v>-0.91084038914724696</v>
      </c>
      <c r="P154" s="7">
        <f t="shared" si="3"/>
        <v>0.82963021450190833</v>
      </c>
      <c r="Q154" s="17">
        <f xml:space="preserve"> P154-F3</f>
        <v>0.57963021450190833</v>
      </c>
      <c r="R154" s="7">
        <f>-(B3*K154)+(M154*K154^2)</f>
        <v>-0.5119884195288853</v>
      </c>
      <c r="S154" s="7">
        <f>-(B2*K154)+(N154*K154^2)</f>
        <v>-0.54487432556915383</v>
      </c>
      <c r="T154" s="7" t="e">
        <f>SQRT((1-L154)/(D3-2-1))*SQRT(1/(1-(K154^2)))</f>
        <v>#NUM!</v>
      </c>
    </row>
    <row r="155" spans="11:20" x14ac:dyDescent="0.35">
      <c r="K155">
        <v>-0.5</v>
      </c>
      <c r="L155" s="12">
        <f>(M2-(2*(B2*B3*K155)))/(1-(K155^2))</f>
        <v>1.2133333333333332</v>
      </c>
      <c r="M155" s="12">
        <f>(B2-(B3*K155))/(1-(K155^2))</f>
        <v>-1.1333333333333333</v>
      </c>
      <c r="N155" s="12">
        <f>(B3-(B2*K155))/(1-(K155^2))</f>
        <v>-1.0666666666666667</v>
      </c>
      <c r="O155" s="7">
        <f>(B3-(B2*K155))/(SQRT(1-(K155^2)))</f>
        <v>-0.9237604307034013</v>
      </c>
      <c r="P155" s="7">
        <f t="shared" si="3"/>
        <v>0.8533333333333335</v>
      </c>
      <c r="Q155" s="17">
        <f xml:space="preserve"> P155-F3</f>
        <v>0.6033333333333335</v>
      </c>
      <c r="R155" s="7">
        <f>-(B3*K155)+(M155*K155^2)</f>
        <v>-0.53333333333333333</v>
      </c>
      <c r="S155" s="7">
        <f>-(B2*K155)+(N155*K155^2)</f>
        <v>-0.56666666666666665</v>
      </c>
      <c r="T155" s="7" t="e">
        <f>SQRT((1-L155)/(D3-2-1))*SQRT(1/(1-(K155^2)))</f>
        <v>#NUM!</v>
      </c>
    </row>
    <row r="156" spans="11:20" x14ac:dyDescent="0.35">
      <c r="K156">
        <v>-0.51</v>
      </c>
      <c r="L156" s="12">
        <f>(M2-(2*(B2*B3*K156)))/(1-(K156^2))</f>
        <v>1.2380051358291659</v>
      </c>
      <c r="M156" s="12">
        <f>(B2-(B3*K156))/(1-(K156^2))</f>
        <v>-1.1555615623732938</v>
      </c>
      <c r="N156" s="12">
        <f>(B3-(B2*K156))/(1-(K156^2))</f>
        <v>-1.0893363968103797</v>
      </c>
      <c r="O156" s="7">
        <f>(B3-(B2*K156))/(SQRT(1-(K156^2)))</f>
        <v>-0.93701928252793509</v>
      </c>
      <c r="P156" s="7">
        <f t="shared" si="3"/>
        <v>0.87800513582916628</v>
      </c>
      <c r="Q156" s="17">
        <f xml:space="preserve"> P156-F3</f>
        <v>0.62800513582916628</v>
      </c>
      <c r="R156" s="7">
        <f>-(B3*K156)+(M156*K156^2)</f>
        <v>-0.55556156237329368</v>
      </c>
      <c r="S156" s="7">
        <f>-(B2*K156)+(N156*K156^2)</f>
        <v>-0.58933639681037975</v>
      </c>
      <c r="T156" s="7" t="e">
        <f>SQRT((1-L156)/(D3-2-1))*SQRT(1/(1-(K156^2)))</f>
        <v>#NUM!</v>
      </c>
    </row>
    <row r="157" spans="11:20" x14ac:dyDescent="0.35">
      <c r="K157">
        <v>-0.52</v>
      </c>
      <c r="L157" s="12">
        <f>(M2-(2*(B2*B3*K157)))/(1-(K157^2))</f>
        <v>1.2637061403508771</v>
      </c>
      <c r="M157" s="12">
        <f>(B2-(B3*K157))/(1-(K157^2))</f>
        <v>-1.1787280701754386</v>
      </c>
      <c r="N157" s="12">
        <f>(B3-(B2*K157))/(1-(K157^2))</f>
        <v>-1.1129385964912282</v>
      </c>
      <c r="O157" s="7">
        <f>(B3-(B2*K157))/(SQRT(1-(K157^2)))</f>
        <v>-0.95063459875541934</v>
      </c>
      <c r="P157" s="7">
        <f t="shared" si="3"/>
        <v>0.90370614035087715</v>
      </c>
      <c r="Q157" s="17">
        <f xml:space="preserve"> P157-F3</f>
        <v>0.65370614035087715</v>
      </c>
      <c r="R157" s="7">
        <f>-(B3*K157)+(M157*K157^2)</f>
        <v>-0.5787280701754387</v>
      </c>
      <c r="S157" s="7">
        <f>-(B2*K157)+(N157*K157^2)</f>
        <v>-0.61293859649122817</v>
      </c>
      <c r="T157" s="7" t="e">
        <f>SQRT((1-L157)/(D3-2-1))*SQRT(1/(1-(K157^2)))</f>
        <v>#NUM!</v>
      </c>
    </row>
    <row r="158" spans="11:20" x14ac:dyDescent="0.35">
      <c r="K158">
        <v>-0.53</v>
      </c>
      <c r="L158" s="12">
        <f>(M2-(2*(B2*B3*K158)))/(1-(K158^2))</f>
        <v>1.2905020164094005</v>
      </c>
      <c r="M158" s="12">
        <f>(B2-(B3*K158))/(1-(K158^2))</f>
        <v>-1.2028925045195384</v>
      </c>
      <c r="N158" s="12">
        <f>(B3-(B2*K158))/(1-(K158^2))</f>
        <v>-1.1375330273953554</v>
      </c>
      <c r="O158" s="7">
        <f>(B3-(B2*K158))/(SQRT(1-(K158^2)))</f>
        <v>-0.96462532436661685</v>
      </c>
      <c r="P158" s="7">
        <f t="shared" si="3"/>
        <v>0.93050201640940078</v>
      </c>
      <c r="Q158" s="17">
        <f xml:space="preserve"> P158-F3</f>
        <v>0.68050201640940078</v>
      </c>
      <c r="R158" s="7">
        <f>-(B3*K158)+(M158*K158^2)</f>
        <v>-0.60289250451953835</v>
      </c>
      <c r="S158" s="7">
        <f>-(B2*K158)+(N158*K158^2)</f>
        <v>-0.63753302739535544</v>
      </c>
      <c r="T158" s="7" t="e">
        <f>SQRT((1-L158)/(D3-2-1))*SQRT(1/(1-(K158^2)))</f>
        <v>#NUM!</v>
      </c>
    </row>
    <row r="159" spans="11:20" x14ac:dyDescent="0.35">
      <c r="K159">
        <v>-0.54</v>
      </c>
      <c r="L159" s="12">
        <f>(M2-(2*(B2*B3*K159)))/(1-(K159^2))</f>
        <v>1.3184641445511012</v>
      </c>
      <c r="M159" s="12">
        <f>(B2-(B3*K159))/(1-(K159^2))</f>
        <v>-1.228119706380576</v>
      </c>
      <c r="N159" s="12">
        <f>(B3-(B2*K159))/(1-(K159^2))</f>
        <v>-1.1631846414455111</v>
      </c>
      <c r="O159" s="7">
        <f>(B3-(B2*K159))/(SQRT(1-(K159^2)))</f>
        <v>-0.9790118204348206</v>
      </c>
      <c r="P159" s="7">
        <f t="shared" si="3"/>
        <v>0.9584641445511014</v>
      </c>
      <c r="Q159" s="17">
        <f xml:space="preserve"> P159-F3</f>
        <v>0.7084641445511014</v>
      </c>
      <c r="R159" s="7">
        <f>-(B3*K159)+(M159*K159^2)</f>
        <v>-0.62811970638057602</v>
      </c>
      <c r="S159" s="7">
        <f>-(B2*K159)+(N159*K159^2)</f>
        <v>-0.66318464144551115</v>
      </c>
      <c r="T159" s="7" t="e">
        <f>SQRT((1-L159)/(D3-2-1))*SQRT(1/(1-(K159^2)))</f>
        <v>#NUM!</v>
      </c>
    </row>
    <row r="160" spans="11:20" x14ac:dyDescent="0.35">
      <c r="K160">
        <v>-0.55000000000000004</v>
      </c>
      <c r="L160" s="12">
        <f>(M2-(2*(B2*B3*K160)))/(1-(K160^2))</f>
        <v>1.3476702508960572</v>
      </c>
      <c r="M160" s="12">
        <f>(B2-(B3*K160))/(1-(K160^2))</f>
        <v>-1.2544802867383513</v>
      </c>
      <c r="N160" s="12">
        <f>(B3-(B2*K160))/(1-(K160^2))</f>
        <v>-1.1899641577060933</v>
      </c>
      <c r="O160" s="7">
        <f>(B3-(B2*K160))/(SQRT(1-(K160^2)))</f>
        <v>-0.99381600454815455</v>
      </c>
      <c r="P160" s="7">
        <f t="shared" si="3"/>
        <v>0.98767025089605753</v>
      </c>
      <c r="Q160" s="17">
        <f xml:space="preserve"> P160-F3</f>
        <v>0.73767025089605753</v>
      </c>
      <c r="R160" s="7">
        <f>-(B3*K160)+(M160*K160^2)</f>
        <v>-0.65448028673835135</v>
      </c>
      <c r="S160" s="7">
        <f>-(B2*K160)+(N160*K160^2)</f>
        <v>-0.68996415770609332</v>
      </c>
      <c r="T160" s="7" t="e">
        <f>SQRT((1-L160)/(D3-2-1))*SQRT(1/(1-(K160^2)))</f>
        <v>#NUM!</v>
      </c>
    </row>
    <row r="161" spans="11:20" x14ac:dyDescent="0.35">
      <c r="K161">
        <v>-0.56000000000000005</v>
      </c>
      <c r="L161" s="12">
        <f>(M2-(2*(B2*B3*K161)))/(1-(K161^2))</f>
        <v>1.3782051282051284</v>
      </c>
      <c r="M161" s="12">
        <f>(B2-(B3*K161))/(1-(K161^2))</f>
        <v>-1.2820512820512822</v>
      </c>
      <c r="N161" s="12">
        <f>(B3-(B2*K161))/(1-(K161^2))</f>
        <v>-1.2179487179487183</v>
      </c>
      <c r="O161" s="7">
        <f>(B3-(B2*K161))/(SQRT(1-(K161^2)))</f>
        <v>-1.0090615086332095</v>
      </c>
      <c r="P161" s="7">
        <f t="shared" si="3"/>
        <v>1.0182051282051288</v>
      </c>
      <c r="Q161" s="17">
        <f xml:space="preserve"> P161-F3</f>
        <v>0.76820512820512876</v>
      </c>
      <c r="R161" s="7">
        <f>-(B3*K161)+(M161*K161^2)</f>
        <v>-0.68205128205128218</v>
      </c>
      <c r="S161" s="7">
        <f>-(B2*K161)+(N161*K161^2)</f>
        <v>-0.71794871794871806</v>
      </c>
      <c r="T161" s="7" t="e">
        <f>SQRT((1-L161)/(D3-2-1))*SQRT(1/(1-(K161^2)))</f>
        <v>#NUM!</v>
      </c>
    </row>
    <row r="162" spans="11:20" x14ac:dyDescent="0.35">
      <c r="K162">
        <v>-0.56999999999999995</v>
      </c>
      <c r="L162" s="12">
        <f>(M2-(2*(B2*B3*K162)))/(1-(K162^2))</f>
        <v>1.4101614575618426</v>
      </c>
      <c r="M162" s="12">
        <f>(B2-(B3*K162))/(1-(K162^2))</f>
        <v>-1.3109169011998223</v>
      </c>
      <c r="N162" s="12">
        <f>(B3-(B2*K162))/(1-(K162^2))</f>
        <v>-1.2472226336838985</v>
      </c>
      <c r="O162" s="7">
        <f>(B3-(B2*K162))/(SQRT(1-(K162^2)))</f>
        <v>-1.0247738567907763</v>
      </c>
      <c r="P162" s="7">
        <f t="shared" si="3"/>
        <v>1.0501614575618423</v>
      </c>
      <c r="Q162" s="17">
        <f xml:space="preserve"> P162-F3</f>
        <v>0.80016145756184232</v>
      </c>
      <c r="R162" s="7">
        <f>-(B3*K162)+(M162*K162^2)</f>
        <v>-0.7109169011998222</v>
      </c>
      <c r="S162" s="7">
        <f>-(B2*K162)+(N162*K162^2)</f>
        <v>-0.74722263368389852</v>
      </c>
      <c r="T162" s="7" t="e">
        <f>SQRT((1-L162)/(D3-2-1))*SQRT(1/(1-(K162^2)))</f>
        <v>#NUM!</v>
      </c>
    </row>
    <row r="163" spans="11:20" x14ac:dyDescent="0.35">
      <c r="K163">
        <v>-0.57999999999999996</v>
      </c>
      <c r="L163" s="12">
        <f>(M2-(2*(B2*B3*K163)))/(1-(K163^2))</f>
        <v>1.4436407474382158</v>
      </c>
      <c r="M163" s="12">
        <f>(B2-(B3*K163))/(1-(K163^2))</f>
        <v>-1.3411693791440626</v>
      </c>
      <c r="N163" s="12">
        <f>(B3-(B2*K163))/(1-(K163^2))</f>
        <v>-1.2778782399035564</v>
      </c>
      <c r="O163" s="7">
        <f>(B3-(B2*K163))/(SQRT(1-(K163^2)))</f>
        <v>-1.0409806662173009</v>
      </c>
      <c r="P163" s="7">
        <f t="shared" si="3"/>
        <v>1.0836407474382157</v>
      </c>
      <c r="Q163" s="17">
        <f xml:space="preserve"> P163-F3</f>
        <v>0.8336407474382157</v>
      </c>
      <c r="R163" s="7">
        <f>-(B3*K163)+(M163*K163^2)</f>
        <v>-0.74116937914406256</v>
      </c>
      <c r="S163" s="7">
        <f>-(B2*K163)+(N163*K163^2)</f>
        <v>-0.77787823990355631</v>
      </c>
      <c r="T163" s="7" t="e">
        <f>SQRT((1-L163)/(D3-2-1))*SQRT(1/(1-(K163^2)))</f>
        <v>#NUM!</v>
      </c>
    </row>
    <row r="164" spans="11:20" x14ac:dyDescent="0.35">
      <c r="K164">
        <v>-0.59</v>
      </c>
      <c r="L164" s="12">
        <f>(M2-(2*(B2*B3*K164)))/(1-(K164^2))</f>
        <v>1.4787544101856112</v>
      </c>
      <c r="M164" s="12">
        <f>(B2-(B3*K164))/(1-(K164^2))</f>
        <v>-1.3729099555146493</v>
      </c>
      <c r="N164" s="12">
        <f>(B3-(B2*K164))/(1-(K164^2))</f>
        <v>-1.3100168737536431</v>
      </c>
      <c r="O164" s="7">
        <f>(B3-(B2*K164))/(SQRT(1-(K164^2)))</f>
        <v>-1.0577118748438117</v>
      </c>
      <c r="P164" s="7">
        <f t="shared" si="3"/>
        <v>1.1187544101856111</v>
      </c>
      <c r="Q164" s="17">
        <f xml:space="preserve"> P164-F3</f>
        <v>0.86875441018561106</v>
      </c>
      <c r="R164" s="7">
        <f>-(B3*K164)+(M164*K164^2)</f>
        <v>-0.77290995551464936</v>
      </c>
      <c r="S164" s="7">
        <f>-(B2*K164)+(N164*K164^2)</f>
        <v>-0.81001687375364306</v>
      </c>
      <c r="T164" s="7" t="e">
        <f>SQRT((1-L164)/(D3-2-1))*SQRT(1/(1-(K164^2)))</f>
        <v>#NUM!</v>
      </c>
    </row>
    <row r="165" spans="11:20" x14ac:dyDescent="0.35">
      <c r="K165">
        <v>-0.6</v>
      </c>
      <c r="L165" s="12">
        <f>(M2-(2*(B2*B3*K165)))/(1-(K165^2))</f>
        <v>1.515625</v>
      </c>
      <c r="M165" s="12">
        <f>(B2-(B3*K165))/(1-(K165^2))</f>
        <v>-1.4062499999999998</v>
      </c>
      <c r="N165" s="12">
        <f>(B3-(B2*K165))/(1-(K165^2))</f>
        <v>-1.34375</v>
      </c>
      <c r="O165" s="7">
        <f>(B3-(B2*K165))/(SQRT(1-(K165^2)))</f>
        <v>-1.075</v>
      </c>
      <c r="P165" s="7">
        <f t="shared" si="3"/>
        <v>1.1556249999999999</v>
      </c>
      <c r="Q165" s="17">
        <f xml:space="preserve"> P165-F3</f>
        <v>0.9056249999999999</v>
      </c>
      <c r="R165" s="7">
        <f>-(B3*K165)+(M165*K165^2)</f>
        <v>-0.80624999999999991</v>
      </c>
      <c r="S165" s="7">
        <f>-(B2*K165)+(N165*K165^2)</f>
        <v>-0.84375</v>
      </c>
      <c r="T165" s="7" t="e">
        <f>SQRT((1-L165)/(D3-2-1))*SQRT(1/(1-(K165^2)))</f>
        <v>#NUM!</v>
      </c>
    </row>
    <row r="166" spans="11:20" x14ac:dyDescent="0.35">
      <c r="K166">
        <v>-0.61</v>
      </c>
      <c r="L166" s="12">
        <f>(M2-(2*(B2*B3*K166)))/(1-(K166^2))</f>
        <v>1.5543876413441631</v>
      </c>
      <c r="M166" s="12">
        <f>(B2-(B3*K166))/(1-(K166^2))</f>
        <v>-1.4413123108775283</v>
      </c>
      <c r="N166" s="12">
        <f>(B3-(B2*K166))/(1-(K166^2))</f>
        <v>-1.3792005096352922</v>
      </c>
      <c r="O166" s="7">
        <f>(B3-(B2*K166))/(SQRT(1-(K166^2)))</f>
        <v>-1.0928804332332807</v>
      </c>
      <c r="P166" s="7">
        <f t="shared" si="3"/>
        <v>1.1943876413441632</v>
      </c>
      <c r="Q166" s="17">
        <f xml:space="preserve"> P166-F3</f>
        <v>0.9443876413441632</v>
      </c>
      <c r="R166" s="7">
        <f>-(B3*K166)+(M166*K166^2)</f>
        <v>-0.84131231087752822</v>
      </c>
      <c r="S166" s="7">
        <f>-(B2*K166)+(N166*K166^2)</f>
        <v>-0.87920050963529217</v>
      </c>
      <c r="T166" s="7" t="e">
        <f>SQRT((1-L166)/(D3-2-1))*SQRT(1/(1-(K166^2)))</f>
        <v>#NUM!</v>
      </c>
    </row>
    <row r="167" spans="11:20" x14ac:dyDescent="0.35">
      <c r="K167">
        <v>-0.62</v>
      </c>
      <c r="L167" s="12">
        <f>(M2-(2*(B2*B3*K167)))/(1-(K167^2))</f>
        <v>1.5951916829109813</v>
      </c>
      <c r="M167" s="12">
        <f>(B2-(B3*K167))/(1-(K167^2))</f>
        <v>-1.4782326185834957</v>
      </c>
      <c r="N167" s="12">
        <f>(B3-(B2*K167))/(1-(K167^2))</f>
        <v>-1.4165042235217675</v>
      </c>
      <c r="O167" s="7">
        <f>(B3-(B2*K167))/(SQRT(1-(K167^2)))</f>
        <v>-1.1113917774173883</v>
      </c>
      <c r="P167" s="7">
        <f t="shared" si="3"/>
        <v>1.2351916829109815</v>
      </c>
      <c r="Q167" s="17">
        <f xml:space="preserve"> P167-F3</f>
        <v>0.98519168291098147</v>
      </c>
      <c r="R167" s="7">
        <f>-(B3*K167)+(M167*K167^2)</f>
        <v>-0.87823261858349588</v>
      </c>
      <c r="S167" s="7">
        <f>-(B2*K167)+(N167*K167^2)</f>
        <v>-0.91650422352176741</v>
      </c>
      <c r="T167" s="7" t="e">
        <f>SQRT((1-L167)/(D3-2-1))*SQRT(1/(1-(K167^2)))</f>
        <v>#NUM!</v>
      </c>
    </row>
    <row r="168" spans="11:20" x14ac:dyDescent="0.35">
      <c r="K168">
        <v>-0.63</v>
      </c>
      <c r="L168" s="12">
        <f>(M2-(2*(B2*B3*K168)))/(1-(K168^2))</f>
        <v>1.638202619797712</v>
      </c>
      <c r="M168" s="12">
        <f>(B2-(B3*K168))/(1-(K168^2))</f>
        <v>-1.5171613331122535</v>
      </c>
      <c r="N168" s="12">
        <f>(B3-(B2*K168))/(1-(K168^2))</f>
        <v>-1.4558116398607197</v>
      </c>
      <c r="O168" s="7">
        <f>(B3-(B2*K168))/(SQRT(1-(K168^2)))</f>
        <v>-1.1305762335188689</v>
      </c>
      <c r="P168" s="7">
        <f t="shared" si="3"/>
        <v>1.2782026197977121</v>
      </c>
      <c r="Q168" s="17">
        <f xml:space="preserve"> P168-F3</f>
        <v>1.0282026197977121</v>
      </c>
      <c r="R168" s="7">
        <f>-(B3*K168)+(M168*K168^2)</f>
        <v>-0.91716133311225345</v>
      </c>
      <c r="S168" s="7">
        <f>-(B2*K168)+(N168*K168^2)</f>
        <v>-0.95581163986071971</v>
      </c>
      <c r="T168" s="7" t="e">
        <f>SQRT((1-L168)/(D3-2-1))*SQRT(1/(1-(K168^2)))</f>
        <v>#NUM!</v>
      </c>
    </row>
    <row r="169" spans="11:20" x14ac:dyDescent="0.35">
      <c r="K169">
        <v>-0.64</v>
      </c>
      <c r="L169" s="12">
        <f>(M2-(2*(B2*B3*K169)))/(1-(K169^2))</f>
        <v>1.6836043360433603</v>
      </c>
      <c r="M169" s="12">
        <f>(B2-(B3*K169))/(1-(K169^2))</f>
        <v>-1.5582655826558263</v>
      </c>
      <c r="N169" s="12">
        <f>(B3-(B2*K169))/(1-(K169^2))</f>
        <v>-1.4972899728997289</v>
      </c>
      <c r="O169" s="7">
        <f>(B3-(B2*K169))/(SQRT(1-(K169^2)))</f>
        <v>-1.1504800459127313</v>
      </c>
      <c r="P169" s="7">
        <f t="shared" si="3"/>
        <v>1.3236043360433605</v>
      </c>
      <c r="Q169" s="17">
        <f xml:space="preserve"> P169-F3</f>
        <v>1.0736043360433605</v>
      </c>
      <c r="R169" s="7">
        <f>-(B3*K169)+(M169*K169^2)</f>
        <v>-0.9582655826558264</v>
      </c>
      <c r="S169" s="7">
        <f>-(B2*K169)+(N169*K169^2)</f>
        <v>-0.99728997289972898</v>
      </c>
      <c r="T169" s="7" t="e">
        <f>SQRT((1-L169)/(D3-2-1))*SQRT(1/(1-(K169^2)))</f>
        <v>#NUM!</v>
      </c>
    </row>
    <row r="170" spans="11:20" x14ac:dyDescent="0.35">
      <c r="K170">
        <v>-0.65</v>
      </c>
      <c r="L170" s="12">
        <f>(M2-(2*(B2*B3*K170)))/(1-(K170^2))</f>
        <v>1.7316017316017318</v>
      </c>
      <c r="M170" s="12">
        <f>(B2-(B3*K170))/(1-(K170^2))</f>
        <v>-1.6017316017316021</v>
      </c>
      <c r="N170" s="12">
        <f>(B3-(B2*K170))/(1-(K170^2))</f>
        <v>-1.5411255411255413</v>
      </c>
      <c r="O170" s="7">
        <f>(B3-(B2*K170))/(SQRT(1-(K170^2)))</f>
        <v>-1.1711540170283889</v>
      </c>
      <c r="P170" s="7">
        <f t="shared" si="3"/>
        <v>1.3716017316017319</v>
      </c>
      <c r="Q170" s="17">
        <f xml:space="preserve"> P170-F3</f>
        <v>1.1216017316017319</v>
      </c>
      <c r="R170" s="7">
        <f>-(B3*K170)+(M170*K170^2)</f>
        <v>-1.001731601731602</v>
      </c>
      <c r="S170" s="7">
        <f>-(B2*K170)+(N170*K170^2)</f>
        <v>-1.0411255411255413</v>
      </c>
      <c r="T170" s="7" t="e">
        <f>SQRT((1-L170)/(D3-2-1))*SQRT(1/(1-(K170^2)))</f>
        <v>#NUM!</v>
      </c>
    </row>
    <row r="171" spans="11:20" x14ac:dyDescent="0.35">
      <c r="K171">
        <v>-0.66</v>
      </c>
      <c r="L171" s="12">
        <f>(M2-(2*(B2*B3*K171)))/(1-(K171^2))</f>
        <v>1.7824238128986534</v>
      </c>
      <c r="M171" s="12">
        <f>(B2-(B3*K171))/(1-(K171^2))</f>
        <v>-1.6477675407512402</v>
      </c>
      <c r="N171" s="12">
        <f>(B3-(B2*K171))/(1-(K171^2))</f>
        <v>-1.5875265768958187</v>
      </c>
      <c r="O171" s="7">
        <f>(B3-(B2*K171))/(SQRT(1-(K171^2)))</f>
        <v>-1.1926541044656045</v>
      </c>
      <c r="P171" s="7">
        <f t="shared" si="3"/>
        <v>1.4224238128986531</v>
      </c>
      <c r="Q171" s="17">
        <f xml:space="preserve"> P171-F3</f>
        <v>1.1724238128986531</v>
      </c>
      <c r="R171" s="7">
        <f>-(B3*K171)+(M171*K171^2)</f>
        <v>-1.0477675407512403</v>
      </c>
      <c r="S171" s="7">
        <f>-(B2*K171)+(N171*K171^2)</f>
        <v>-1.0875265768958187</v>
      </c>
      <c r="T171" s="7" t="e">
        <f>SQRT((1-L171)/(D3-2-1))*SQRT(1/(1-(K171^2)))</f>
        <v>#NUM!</v>
      </c>
    </row>
    <row r="172" spans="11:20" x14ac:dyDescent="0.35">
      <c r="K172">
        <v>-0.67</v>
      </c>
      <c r="L172" s="12">
        <f>(M2-(2*(B2*B3*K172)))/(1-(K172^2))</f>
        <v>1.8363273453093816</v>
      </c>
      <c r="M172" s="12">
        <f>(B2-(B3*K172))/(1-(K172^2))</f>
        <v>-1.6966067864271461</v>
      </c>
      <c r="N172" s="12">
        <f>(B3-(B2*K172))/(1-(K172^2))</f>
        <v>-1.6367265469061878</v>
      </c>
      <c r="O172" s="7">
        <f>(B3-(B2*K172))/(SQRT(1-(K172^2)))</f>
        <v>-1.215042116681303</v>
      </c>
      <c r="P172" s="7">
        <f t="shared" si="3"/>
        <v>1.4763273453093813</v>
      </c>
      <c r="Q172" s="17">
        <f xml:space="preserve"> P172-F3</f>
        <v>1.2263273453093813</v>
      </c>
      <c r="R172" s="7">
        <f>-(B3*K172)+(M172*K172^2)</f>
        <v>-1.096606786427146</v>
      </c>
      <c r="S172" s="7">
        <f>-(B2*K172)+(N172*K172^2)</f>
        <v>-1.1367265469061878</v>
      </c>
      <c r="T172" s="7" t="e">
        <f>SQRT((1-L172)/(D3-2-1))*SQRT(1/(1-(K172^2)))</f>
        <v>#NUM!</v>
      </c>
    </row>
    <row r="173" spans="11:20" x14ac:dyDescent="0.35">
      <c r="K173">
        <v>-0.68</v>
      </c>
      <c r="L173" s="12">
        <f>(M2-(2*(B2*B3*K173)))/(1-(K173^2))</f>
        <v>1.8936011904761909</v>
      </c>
      <c r="M173" s="12">
        <f>(B2-(B3*K173))/(1-(K173^2))</f>
        <v>-1.7485119047619051</v>
      </c>
      <c r="N173" s="12">
        <f>(B3-(B2*K173))/(1-(K173^2))</f>
        <v>-1.6889880952380958</v>
      </c>
      <c r="O173" s="7">
        <f>(B3-(B2*K173))/(SQRT(1-(K173^2)))</f>
        <v>-1.2383865270892571</v>
      </c>
      <c r="P173" s="7">
        <f t="shared" si="3"/>
        <v>1.5336011904761913</v>
      </c>
      <c r="Q173" s="17">
        <f xml:space="preserve"> P173-F3</f>
        <v>1.2836011904761913</v>
      </c>
      <c r="R173" s="7">
        <f>-(B3*K173)+(M173*K173^2)</f>
        <v>-1.148511904761905</v>
      </c>
      <c r="S173" s="7">
        <f>-(B2*K173)+(N173*K173^2)</f>
        <v>-1.1889880952380958</v>
      </c>
      <c r="T173" s="7" t="e">
        <f>SQRT((1-L173)/(D3-2-1))*SQRT(1/(1-(K173^2)))</f>
        <v>#NUM!</v>
      </c>
    </row>
    <row r="174" spans="11:20" x14ac:dyDescent="0.35">
      <c r="K174">
        <v>-0.69</v>
      </c>
      <c r="L174" s="12">
        <f>(M2-(2*(B2*B3*K174)))/(1-(K174^2))</f>
        <v>1.9545714831074632</v>
      </c>
      <c r="M174" s="12">
        <f>(B2-(B3*K174))/(1-(K174^2))</f>
        <v>-1.8037793472036645</v>
      </c>
      <c r="N174" s="12">
        <f>(B3-(B2*K174))/(1-(K174^2))</f>
        <v>-1.7446077495705286</v>
      </c>
      <c r="O174" s="7">
        <f>(B3-(B2*K174))/(SQRT(1-(K174^2)))</f>
        <v>-1.2627634311728633</v>
      </c>
      <c r="P174" s="7">
        <f t="shared" si="3"/>
        <v>1.5945714831074627</v>
      </c>
      <c r="Q174" s="17">
        <f xml:space="preserve"> P174-F3</f>
        <v>1.3445714831074627</v>
      </c>
      <c r="R174" s="7">
        <f>-(B3*K174)+(M174*K174^2)</f>
        <v>-1.2037793472036644</v>
      </c>
      <c r="S174" s="7">
        <f>-(B2*K174)+(N174*K174^2)</f>
        <v>-1.2446077495705286</v>
      </c>
      <c r="T174" s="7" t="e">
        <f>SQRT((1-L174)/(D3-2-1))*SQRT(1/(1-(K174^2)))</f>
        <v>#NUM!</v>
      </c>
    </row>
    <row r="175" spans="11:20" x14ac:dyDescent="0.35">
      <c r="K175">
        <v>-0.7</v>
      </c>
      <c r="L175" s="12">
        <f>(M2-(2*(B2*B3*K175)))/(1-(K175^2))</f>
        <v>2.0196078431372548</v>
      </c>
      <c r="M175" s="12">
        <f>(B2-(B3*K175))/(1-(K175^2))</f>
        <v>-1.8627450980392155</v>
      </c>
      <c r="N175" s="12">
        <f>(B3-(B2*K175))/(1-(K175^2))</f>
        <v>-1.8039215686274508</v>
      </c>
      <c r="O175" s="7">
        <f>(B3-(B2*K175))/(SQRT(1-(K175^2)))</f>
        <v>-1.288257677305769</v>
      </c>
      <c r="P175" s="7">
        <f t="shared" si="3"/>
        <v>1.659607843137255</v>
      </c>
      <c r="Q175" s="17">
        <f xml:space="preserve"> P175-F3</f>
        <v>1.409607843137255</v>
      </c>
      <c r="R175" s="7">
        <f>-(B3*K175)+(M175*K175^2)</f>
        <v>-1.2627450980392154</v>
      </c>
      <c r="S175" s="7">
        <f>-(B2*K175)+(N175*K175^2)</f>
        <v>-1.3039215686274508</v>
      </c>
      <c r="T175" s="7" t="e">
        <f>SQRT((1-L175)/(D3-2-1))*SQRT(1/(1-(K175^2)))</f>
        <v>#NUM!</v>
      </c>
    </row>
    <row r="176" spans="11:20" x14ac:dyDescent="0.35">
      <c r="K176">
        <v>-0.71</v>
      </c>
      <c r="L176" s="12">
        <f>(M2-(2*(B2*B3*K176)))/(1-(K176^2))</f>
        <v>2.0891308731599114</v>
      </c>
      <c r="M176" s="12">
        <f>(B2-(B3*K176))/(1-(K176^2))</f>
        <v>-1.9257914902198023</v>
      </c>
      <c r="N176" s="12">
        <f>(B3-(B2*K176))/(1-(K176^2))</f>
        <v>-1.8673119580560595</v>
      </c>
      <c r="O176" s="7">
        <f>(B3-(B2*K176))/(SQRT(1-(K176^2)))</f>
        <v>-1.3149642098399146</v>
      </c>
      <c r="P176" s="7">
        <f t="shared" si="3"/>
        <v>1.7291308731599109</v>
      </c>
      <c r="Q176" s="17">
        <f xml:space="preserve"> P176-F3</f>
        <v>1.4791308731599109</v>
      </c>
      <c r="R176" s="7">
        <f>-(B3*K176)+(M176*K176^2)</f>
        <v>-1.3257914902198022</v>
      </c>
      <c r="S176" s="7">
        <f>-(B2*K176)+(N176*K176^2)</f>
        <v>-1.3673119580560595</v>
      </c>
      <c r="T176" s="7" t="e">
        <f>SQRT((1-L176)/(D3-2-1))*SQRT(1/(1-(K176^2)))</f>
        <v>#NUM!</v>
      </c>
    </row>
    <row r="177" spans="11:20" x14ac:dyDescent="0.35">
      <c r="K177">
        <v>-0.72</v>
      </c>
      <c r="L177" s="12">
        <f>(M2-(2*(B2*B3*K177)))/(1-(K177^2))</f>
        <v>2.1636212624584719</v>
      </c>
      <c r="M177" s="12">
        <f>(B2-(B3*K177))/(1-(K177^2))</f>
        <v>-1.9933554817275745</v>
      </c>
      <c r="N177" s="12">
        <f>(B3-(B2*K177))/(1-(K177^2))</f>
        <v>-1.9352159468438537</v>
      </c>
      <c r="O177" s="7">
        <f>(B3-(B2*K177))/(SQRT(1-(K177^2)))</f>
        <v>-1.3429896732508673</v>
      </c>
      <c r="P177" s="7">
        <f t="shared" si="3"/>
        <v>1.8036212624584713</v>
      </c>
      <c r="Q177" s="17">
        <f xml:space="preserve"> P177-F3</f>
        <v>1.5536212624584713</v>
      </c>
      <c r="R177" s="7">
        <f>-(B3*K177)+(M177*K177^2)</f>
        <v>-1.3933554817275744</v>
      </c>
      <c r="S177" s="7">
        <f>-(B2*K177)+(N177*K177^2)</f>
        <v>-1.4352159468438537</v>
      </c>
      <c r="T177" s="7" t="e">
        <f>SQRT((1-L177)/(D3-2-1))*SQRT(1/(1-(K177^2)))</f>
        <v>#NUM!</v>
      </c>
    </row>
    <row r="178" spans="11:20" x14ac:dyDescent="0.35">
      <c r="K178">
        <v>-0.73</v>
      </c>
      <c r="L178" s="12">
        <f>(M2-(2*(B2*B3*K178)))/(1-(K178^2))</f>
        <v>2.243630914151145</v>
      </c>
      <c r="M178" s="12">
        <f>(B2-(B3*K178))/(1-(K178^2))</f>
        <v>-2.065938771141083</v>
      </c>
      <c r="N178" s="12">
        <f>(B3-(B2*K178))/(1-(K178^2))</f>
        <v>-2.0081353029329905</v>
      </c>
      <c r="O178" s="7">
        <f>(B3-(B2*K178))/(SQRT(1-(K178^2)))</f>
        <v>-1.3724543395505531</v>
      </c>
      <c r="P178" s="7">
        <f t="shared" si="3"/>
        <v>1.8836309141511449</v>
      </c>
      <c r="Q178" s="17">
        <f xml:space="preserve"> P178-F3</f>
        <v>1.6336309141511449</v>
      </c>
      <c r="R178" s="7">
        <f>-(B3*K178)+(M178*K178^2)</f>
        <v>-1.465938771141083</v>
      </c>
      <c r="S178" s="7">
        <f>-(B2*K178)+(N178*K178^2)</f>
        <v>-1.5081353029329905</v>
      </c>
      <c r="T178" s="7" t="e">
        <f>SQRT((1-L178)/(D3-2-1))*SQRT(1/(1-(K178^2)))</f>
        <v>#NUM!</v>
      </c>
    </row>
    <row r="179" spans="11:20" x14ac:dyDescent="0.35">
      <c r="K179">
        <v>-0.74</v>
      </c>
      <c r="L179" s="12">
        <f>(M2-(2*(B2*B3*K179)))/(1-(K179^2))</f>
        <v>2.3297966401414678</v>
      </c>
      <c r="M179" s="12">
        <f>(B2-(B3*K179))/(1-(K179^2))</f>
        <v>-2.144120247568523</v>
      </c>
      <c r="N179" s="12">
        <f>(B3-(B2*K179))/(1-(K179^2))</f>
        <v>-2.0866489832007069</v>
      </c>
      <c r="O179" s="7">
        <f>(B3-(B2*K179))/(SQRT(1-(K179^2)))</f>
        <v>-1.403494438942124</v>
      </c>
      <c r="P179" s="7">
        <f t="shared" si="3"/>
        <v>1.9697966401414675</v>
      </c>
      <c r="Q179" s="17">
        <f xml:space="preserve"> P179-F3</f>
        <v>1.7197966401414675</v>
      </c>
      <c r="R179" s="7">
        <f>-(B3*K179)+(M179*K179^2)</f>
        <v>-1.544120247568523</v>
      </c>
      <c r="S179" s="7">
        <f>-(B2*K179)+(N179*K179^2)</f>
        <v>-1.5866489832007069</v>
      </c>
      <c r="T179" s="7" t="e">
        <f>SQRT((1-L179)/(D3-2-1))*SQRT(1/(1-(K179^2)))</f>
        <v>#NUM!</v>
      </c>
    </row>
    <row r="180" spans="11:20" x14ac:dyDescent="0.35">
      <c r="K180">
        <v>-0.75</v>
      </c>
      <c r="L180" s="12">
        <f>(M2-(2*(B2*B3*K180)))/(1-(K180^2))</f>
        <v>2.422857142857143</v>
      </c>
      <c r="M180" s="12">
        <f>(B2-(B3*K180))/(1-(K180^2))</f>
        <v>-2.2285714285714286</v>
      </c>
      <c r="N180" s="12">
        <f>(B3-(B2*K180))/(1-(K180^2))</f>
        <v>-2.1714285714285713</v>
      </c>
      <c r="O180" s="7">
        <f>(B3-(B2*K180))/(SQRT(1-(K180^2)))</f>
        <v>-1.4362649974350634</v>
      </c>
      <c r="P180" s="7">
        <f t="shared" si="3"/>
        <v>2.0628571428571427</v>
      </c>
      <c r="Q180" s="17">
        <f xml:space="preserve"> P180-F3</f>
        <v>1.8128571428571427</v>
      </c>
      <c r="R180" s="7">
        <f>-(B3*K180)+(M180*K180^2)</f>
        <v>-1.6285714285714286</v>
      </c>
      <c r="S180" s="7">
        <f>-(B2*K180)+(N180*K180^2)</f>
        <v>-1.6714285714285713</v>
      </c>
      <c r="T180" s="7" t="e">
        <f>SQRT((1-L180)/(D3-2-1))*SQRT(1/(1-(K180^2)))</f>
        <v>#NUM!</v>
      </c>
    </row>
    <row r="181" spans="11:20" x14ac:dyDescent="0.35">
      <c r="K181">
        <v>-0.76</v>
      </c>
      <c r="L181" s="12">
        <f>(M2-(2*(B2*B3*K181)))/(1-(K181^2))</f>
        <v>2.5236742424242422</v>
      </c>
      <c r="M181" s="12">
        <f>(B2-(B3*K181))/(1-(K181^2))</f>
        <v>-2.3200757575757573</v>
      </c>
      <c r="N181" s="12">
        <f>(B3-(B2*K181))/(1-(K181^2))</f>
        <v>-2.2632575757575757</v>
      </c>
      <c r="O181" s="7">
        <f>(B3-(B2*K181))/(SQRT(1-(K181^2)))</f>
        <v>-1.470943317203026</v>
      </c>
      <c r="P181" s="7">
        <f t="shared" si="3"/>
        <v>2.1636742424242419</v>
      </c>
      <c r="Q181" s="17">
        <f xml:space="preserve"> P181-F3</f>
        <v>1.9136742424242419</v>
      </c>
      <c r="R181" s="7">
        <f>-(B3*K181)+(M181*K181^2)</f>
        <v>-1.7200757575757573</v>
      </c>
      <c r="S181" s="7">
        <f>-(B2*K181)+(N181*K181^2)</f>
        <v>-1.7632575757575757</v>
      </c>
      <c r="T181" s="7" t="e">
        <f>SQRT((1-L181)/(D3-2-1))*SQRT(1/(1-(K181^2)))</f>
        <v>#NUM!</v>
      </c>
    </row>
    <row r="182" spans="11:20" x14ac:dyDescent="0.35">
      <c r="K182">
        <v>-0.77</v>
      </c>
      <c r="L182" s="12">
        <f>(M2-(2*(B2*B3*K182)))/(1-(K182^2))</f>
        <v>2.6332596413657576</v>
      </c>
      <c r="M182" s="12">
        <f>(B2-(B3*K182))/(1-(K182^2))</f>
        <v>-2.4195529353967085</v>
      </c>
      <c r="N182" s="12">
        <f>(B3-(B2*K182))/(1-(K182^2))</f>
        <v>-2.3630557602554654</v>
      </c>
      <c r="O182" s="7">
        <f>(B3-(B2*K182))/(SQRT(1-(K182^2)))</f>
        <v>-1.5077332792525864</v>
      </c>
      <c r="P182" s="7">
        <f t="shared" si="3"/>
        <v>2.2732596413657578</v>
      </c>
      <c r="Q182" s="17">
        <f xml:space="preserve"> P182-F3</f>
        <v>2.0232596413657578</v>
      </c>
      <c r="R182" s="7">
        <f>-(B3*K182)+(M182*K182^2)</f>
        <v>-1.8195529353967084</v>
      </c>
      <c r="S182" s="7">
        <f>-(B2*K182)+(N182*K182^2)</f>
        <v>-1.8630557602554654</v>
      </c>
      <c r="T182" s="7" t="e">
        <f>SQRT((1-L182)/(D3-2-1))*SQRT(1/(1-(K182^2)))</f>
        <v>#NUM!</v>
      </c>
    </row>
    <row r="183" spans="11:20" x14ac:dyDescent="0.35">
      <c r="K183">
        <v>-0.78</v>
      </c>
      <c r="L183" s="12">
        <f>(M2-(2*(B2*B3*K183)))/(1-(K183^2))</f>
        <v>2.7528089887640448</v>
      </c>
      <c r="M183" s="12">
        <f>(B2-(B3*K183))/(1-(K183^2))</f>
        <v>-2.5280898876404496</v>
      </c>
      <c r="N183" s="12">
        <f>(B3-(B2*K183))/(1-(K183^2))</f>
        <v>-2.4719101123595508</v>
      </c>
      <c r="O183" s="7">
        <f>(B3-(B2*K183))/(SQRT(1-(K183^2)))</f>
        <v>-1.5468707084834354</v>
      </c>
      <c r="P183" s="7">
        <f t="shared" si="3"/>
        <v>2.3928089887640454</v>
      </c>
      <c r="Q183" s="17">
        <f xml:space="preserve"> P183-F3</f>
        <v>2.1428089887640454</v>
      </c>
      <c r="R183" s="7">
        <f>-(B3*K183)+(M183*K183^2)</f>
        <v>-1.9280898876404495</v>
      </c>
      <c r="S183" s="7">
        <f>-(B2*K183)+(N183*K183^2)</f>
        <v>-1.9719101123595508</v>
      </c>
      <c r="T183" s="7" t="e">
        <f>SQRT((1-L183)/(D3-2-1))*SQRT(1/(1-(K183^2)))</f>
        <v>#NUM!</v>
      </c>
    </row>
    <row r="184" spans="11:20" x14ac:dyDescent="0.35">
      <c r="K184">
        <v>-0.79</v>
      </c>
      <c r="L184" s="12">
        <f>(M2-(2*(B2*B3*K184)))/(1-(K184^2))</f>
        <v>2.8837456770417673</v>
      </c>
      <c r="M184" s="12">
        <f>(B2-(B3*K184))/(1-(K184^2))</f>
        <v>-2.6469805799414745</v>
      </c>
      <c r="N184" s="12">
        <f>(B3-(B2*K184))/(1-(K184^2))</f>
        <v>-2.591114658153765</v>
      </c>
      <c r="O184" s="7">
        <f>(B3-(B2*K184))/(SQRT(1-(K184^2)))</f>
        <v>-1.588630125939253</v>
      </c>
      <c r="P184" s="7">
        <f t="shared" si="3"/>
        <v>2.523745677041767</v>
      </c>
      <c r="Q184" s="17">
        <f xml:space="preserve"> P184-F3</f>
        <v>2.273745677041767</v>
      </c>
      <c r="R184" s="7">
        <f>-(B3*K184)+(M184*K184^2)</f>
        <v>-2.0469805799414744</v>
      </c>
      <c r="S184" s="7">
        <f>-(B2*K184)+(N184*K184^2)</f>
        <v>-2.091114658153765</v>
      </c>
      <c r="T184" s="7" t="e">
        <f>SQRT((1-L184)/(D3-2-1))*SQRT(1/(1-(K184^2)))</f>
        <v>#NUM!</v>
      </c>
    </row>
    <row r="185" spans="11:20" x14ac:dyDescent="0.35">
      <c r="K185">
        <v>-0.8</v>
      </c>
      <c r="L185" s="12">
        <f>(M2-(2*(B2*B3*K185)))/(1-(K185^2))</f>
        <v>3.0277777777777786</v>
      </c>
      <c r="M185" s="12">
        <f>(B2-(B3*K185))/(1-(K185^2))</f>
        <v>-2.7777777777777786</v>
      </c>
      <c r="N185" s="12">
        <f>(B3-(B2*K185))/(1-(K185^2))</f>
        <v>-2.7222222222222232</v>
      </c>
      <c r="O185" s="7">
        <f>(B3-(B2*K185))/(SQRT(1-(K185^2)))</f>
        <v>-1.6333333333333337</v>
      </c>
      <c r="P185" s="7">
        <f t="shared" si="3"/>
        <v>2.6677777777777791</v>
      </c>
      <c r="Q185" s="17">
        <f xml:space="preserve"> P185-F3</f>
        <v>2.4177777777777791</v>
      </c>
      <c r="R185" s="7">
        <f>-(B3*K185)+(M185*K185^2)</f>
        <v>-2.1777777777777785</v>
      </c>
      <c r="S185" s="7">
        <f>-(B2*K185)+(N185*K185^2)</f>
        <v>-2.2222222222222232</v>
      </c>
      <c r="T185" s="7" t="e">
        <f>SQRT((1-L185)/(D3-2-1))*SQRT(1/(1-(K185^2)))</f>
        <v>#NUM!</v>
      </c>
    </row>
    <row r="186" spans="11:20" x14ac:dyDescent="0.35">
      <c r="K186">
        <v>-0.81</v>
      </c>
      <c r="L186" s="12">
        <f>(M2-(2*(B2*B3*K186)))/(1-(K186^2))</f>
        <v>3.1869729572550174</v>
      </c>
      <c r="M186" s="12">
        <f>(B2-(B3*K186))/(1-(K186^2))</f>
        <v>-2.9223611514975292</v>
      </c>
      <c r="N186" s="12">
        <f>(B3-(B2*K186))/(1-(K186^2))</f>
        <v>-2.8671125327129992</v>
      </c>
      <c r="O186" s="7">
        <f>(B3-(B2*K186))/(SQRT(1-(K186^2)))</f>
        <v>-1.6813604483438453</v>
      </c>
      <c r="P186" s="7">
        <f t="shared" si="3"/>
        <v>2.8269729572550166</v>
      </c>
      <c r="Q186" s="17">
        <f xml:space="preserve"> P186-F3</f>
        <v>2.5769729572550166</v>
      </c>
      <c r="R186" s="7">
        <f>-(B3*K186)+(M186*K186^2)</f>
        <v>-2.3223611514975291</v>
      </c>
      <c r="S186" s="7">
        <f>-(B2*K186)+(N186*K186^2)</f>
        <v>-2.3671125327129992</v>
      </c>
      <c r="T186" s="7" t="e">
        <f>SQRT((1-L186)/(D3-2-1))*SQRT(1/(1-(K186^2)))</f>
        <v>#NUM!</v>
      </c>
    </row>
    <row r="187" spans="11:20" x14ac:dyDescent="0.35">
      <c r="K187">
        <v>-0.82</v>
      </c>
      <c r="L187" s="12">
        <f>(M2-(2*(B2*B3*K187)))/(1-(K187^2))</f>
        <v>3.3638583638583621</v>
      </c>
      <c r="M187" s="12">
        <f>(B2-(B3*K187))/(1-(K187^2))</f>
        <v>-3.0830280830280818</v>
      </c>
      <c r="N187" s="12">
        <f>(B3-(B2*K187))/(1-(K187^2))</f>
        <v>-3.0280830280830271</v>
      </c>
      <c r="O187" s="7">
        <f>(B3-(B2*K187))/(SQRT(1-(K187^2)))</f>
        <v>-1.733164263380238</v>
      </c>
      <c r="P187" s="7">
        <f t="shared" si="3"/>
        <v>3.0038583638583631</v>
      </c>
      <c r="Q187" s="17">
        <f xml:space="preserve"> P187-F3</f>
        <v>2.7538583638583631</v>
      </c>
      <c r="R187" s="7">
        <f>-(B3*K187)+(M187*K187^2)</f>
        <v>-2.4830280830280822</v>
      </c>
      <c r="S187" s="7">
        <f>-(B2*K187)+(N187*K187^2)</f>
        <v>-2.5280830280830271</v>
      </c>
      <c r="T187" s="7" t="e">
        <f>SQRT((1-L187)/(D3-2-1))*SQRT(1/(1-(K187^2)))</f>
        <v>#NUM!</v>
      </c>
    </row>
    <row r="188" spans="11:20" x14ac:dyDescent="0.35">
      <c r="K188">
        <v>-0.83</v>
      </c>
      <c r="L188" s="12">
        <f>(M2-(2*(B2*B3*K188)))/(1-(K188^2))</f>
        <v>3.5615557698489222</v>
      </c>
      <c r="M188" s="12">
        <f>(B2-(B3*K188))/(1-(K188^2))</f>
        <v>-3.2626165220186429</v>
      </c>
      <c r="N188" s="12">
        <f>(B3-(B2*K188))/(1-(K188^2))</f>
        <v>-3.2079717132754735</v>
      </c>
      <c r="O188" s="7">
        <f>(B3-(B2*K188))/(SQRT(1-(K188^2)))</f>
        <v>-1.7892891800513755</v>
      </c>
      <c r="P188" s="7">
        <f t="shared" si="3"/>
        <v>3.2015557698489236</v>
      </c>
      <c r="Q188" s="17">
        <f xml:space="preserve"> P188-F3</f>
        <v>2.9515557698489236</v>
      </c>
      <c r="R188" s="7">
        <f>-(B3*K188)+(M188*K188^2)</f>
        <v>-2.6626165220186429</v>
      </c>
      <c r="S188" s="7">
        <f>-(B2*K188)+(N188*K188^2)</f>
        <v>-2.7079717132754735</v>
      </c>
      <c r="T188" s="7" t="e">
        <f>SQRT((1-L188)/(D3-2-1))*SQRT(1/(1-(K188^2)))</f>
        <v>#NUM!</v>
      </c>
    </row>
    <row r="189" spans="11:20" x14ac:dyDescent="0.35">
      <c r="K189">
        <v>-0.84</v>
      </c>
      <c r="L189" s="12">
        <f>(M2-(2*(B2*B3*K189)))/(1-(K189^2))</f>
        <v>3.7839673913043459</v>
      </c>
      <c r="M189" s="12">
        <f>(B2-(B3*K189))/(1-(K189^2))</f>
        <v>-3.4646739130434772</v>
      </c>
      <c r="N189" s="12">
        <f>(B3-(B2*K189))/(1-(K189^2))</f>
        <v>-3.4103260869565206</v>
      </c>
      <c r="O189" s="7">
        <f>(B3-(B2*K189))/(SQRT(1-(K189^2)))</f>
        <v>-1.8503965497439587</v>
      </c>
      <c r="P189" s="7">
        <f t="shared" si="3"/>
        <v>3.4239673913043469</v>
      </c>
      <c r="Q189" s="17">
        <f xml:space="preserve"> P189-F3</f>
        <v>3.1739673913043469</v>
      </c>
      <c r="R189" s="7">
        <f>-(B3*K189)+(M189*K189^2)</f>
        <v>-2.8646739130434771</v>
      </c>
      <c r="S189" s="7">
        <f>-(B2*K189)+(N189*K189^2)</f>
        <v>-2.9103260869565206</v>
      </c>
      <c r="T189" s="7" t="e">
        <f>SQRT((1-L189)/(D3-2-1))*SQRT(1/(1-(K189^2)))</f>
        <v>#NUM!</v>
      </c>
    </row>
    <row r="190" spans="11:20" x14ac:dyDescent="0.35">
      <c r="K190">
        <v>-0.85</v>
      </c>
      <c r="L190" s="12">
        <f>(M2-(2*(B2*B3*K190)))/(1-(K190^2))</f>
        <v>4.0360360360360357</v>
      </c>
      <c r="M190" s="12">
        <f>(B2-(B3*K190))/(1-(K190^2))</f>
        <v>-3.6936936936936924</v>
      </c>
      <c r="N190" s="12">
        <f>(B3-(B2*K190))/(1-(K190^2))</f>
        <v>-3.6396396396396384</v>
      </c>
      <c r="O190" s="7">
        <f>(B3-(B2*K190))/(SQRT(1-(K190^2)))</f>
        <v>-1.9172991514200477</v>
      </c>
      <c r="P190" s="7">
        <f t="shared" si="3"/>
        <v>3.6760360360360349</v>
      </c>
      <c r="Q190" s="17">
        <f xml:space="preserve"> P190-F3</f>
        <v>3.4260360360360349</v>
      </c>
      <c r="R190" s="7">
        <f>-(B3*K190)+(M190*K190^2)</f>
        <v>-3.0936936936936923</v>
      </c>
      <c r="S190" s="7">
        <f>-(B2*K190)+(N190*K190^2)</f>
        <v>-3.1396396396396389</v>
      </c>
      <c r="T190" s="7" t="e">
        <f>SQRT((1-L190)/(D3-2-1))*SQRT(1/(1-(K190^2)))</f>
        <v>#NUM!</v>
      </c>
    </row>
    <row r="191" spans="11:20" x14ac:dyDescent="0.35">
      <c r="K191">
        <v>-0.86</v>
      </c>
      <c r="L191" s="12">
        <f>(M2-(2*(B2*B3*K191)))/(1-(K191^2))</f>
        <v>4.3241167434715804</v>
      </c>
      <c r="M191" s="12">
        <f>(B2-(B3*K191))/(1-(K191^2))</f>
        <v>-3.955453149001535</v>
      </c>
      <c r="N191" s="12">
        <f>(B3-(B2*K191))/(1-(K191^2))</f>
        <v>-3.90168970814132</v>
      </c>
      <c r="O191" s="7">
        <f>(B3-(B2*K191))/(SQRT(1-(K191^2)))</f>
        <v>-1.9910089762408361</v>
      </c>
      <c r="P191" s="7">
        <f t="shared" si="3"/>
        <v>3.9641167434715823</v>
      </c>
      <c r="Q191" s="17">
        <f xml:space="preserve"> P191-F3</f>
        <v>3.7141167434715823</v>
      </c>
      <c r="R191" s="7">
        <f>-(B3*K191)+(M191*K191^2)</f>
        <v>-3.3554531490015354</v>
      </c>
      <c r="S191" s="7">
        <f>-(B2*K191)+(N191*K191^2)</f>
        <v>-3.40168970814132</v>
      </c>
      <c r="T191" s="7" t="e">
        <f>SQRT((1-L191)/(D3-2-1))*SQRT(1/(1-(K191^2)))</f>
        <v>#NUM!</v>
      </c>
    </row>
    <row r="192" spans="11:20" x14ac:dyDescent="0.35">
      <c r="K192">
        <v>-0.87</v>
      </c>
      <c r="L192" s="12">
        <f>(M2-(2*(B2*B3*K192)))/(1-(K192^2))</f>
        <v>4.6565199506375983</v>
      </c>
      <c r="M192" s="12">
        <f>(B2-(B3*K192))/(1-(K192^2))</f>
        <v>-4.257507198683669</v>
      </c>
      <c r="N192" s="12">
        <f>(B3-(B2*K192))/(1-(K192^2))</f>
        <v>-4.2040312628547927</v>
      </c>
      <c r="O192" s="7">
        <f>(B3-(B2*K192))/(SQRT(1-(K192^2)))</f>
        <v>-2.0728048510744079</v>
      </c>
      <c r="P192" s="7">
        <f t="shared" si="3"/>
        <v>4.2965199506375988</v>
      </c>
      <c r="Q192" s="17">
        <f xml:space="preserve"> P192-F3</f>
        <v>4.0465199506375988</v>
      </c>
      <c r="R192" s="7">
        <f>-(B3*K192)+(M192*K192^2)</f>
        <v>-3.6575071986836694</v>
      </c>
      <c r="S192" s="7">
        <f>-(B2*K192)+(N192*K192^2)</f>
        <v>-3.7040312628547927</v>
      </c>
      <c r="T192" s="7" t="e">
        <f>SQRT((1-L192)/(D3-2-1))*SQRT(1/(1-(K192^2)))</f>
        <v>#NUM!</v>
      </c>
    </row>
    <row r="193" spans="11:20" x14ac:dyDescent="0.35">
      <c r="K193">
        <v>-0.88</v>
      </c>
      <c r="L193" s="12">
        <f>(M2-(2*(B2*B3*K193)))/(1-(K193^2))</f>
        <v>5.0443262411347511</v>
      </c>
      <c r="M193" s="12">
        <f>(B2-(B3*K193))/(1-(K193^2))</f>
        <v>-4.6099290780141837</v>
      </c>
      <c r="N193" s="12">
        <f>(B3-(B2*K193))/(1-(K193^2))</f>
        <v>-4.5567375886524824</v>
      </c>
      <c r="O193" s="7">
        <f>(B3-(B2*K193))/(SQRT(1-(K193^2)))</f>
        <v>-2.1643304371409537</v>
      </c>
      <c r="P193" s="7">
        <f t="shared" si="3"/>
        <v>4.6843262411347517</v>
      </c>
      <c r="Q193" s="17">
        <f xml:space="preserve"> P193-F3</f>
        <v>4.4343262411347517</v>
      </c>
      <c r="R193" s="7">
        <f>-(B3*K193)+(M193*K193^2)</f>
        <v>-4.0099290780141841</v>
      </c>
      <c r="S193" s="7">
        <f>-(B2*K193)+(N193*K193^2)</f>
        <v>-4.0567375886524824</v>
      </c>
      <c r="T193" s="7" t="e">
        <f>SQRT((1-L193)/(D3-2-1))*SQRT(1/(1-(K193^2)))</f>
        <v>#NUM!</v>
      </c>
    </row>
    <row r="194" spans="11:20" x14ac:dyDescent="0.35">
      <c r="K194">
        <v>-0.89</v>
      </c>
      <c r="L194" s="12">
        <f>(M2-(2*(B2*B3*K194)))/(1-(K194^2))</f>
        <v>5.5026455026455041</v>
      </c>
      <c r="M194" s="12">
        <f>(B2-(B3*K194))/(1-(K194^2))</f>
        <v>-5.026455026455027</v>
      </c>
      <c r="N194" s="12">
        <f>(B3-(B2*K194))/(1-(K194^2))</f>
        <v>-4.9735449735449739</v>
      </c>
      <c r="O194" s="7">
        <f>(B3-(B2*K194))/(SQRT(1-(K194^2)))</f>
        <v>-2.2677401752946706</v>
      </c>
      <c r="P194" s="7">
        <f t="shared" si="3"/>
        <v>5.1426455026455038</v>
      </c>
      <c r="Q194" s="17">
        <f xml:space="preserve"> P194-F3</f>
        <v>4.8926455026455038</v>
      </c>
      <c r="R194" s="7">
        <f>-(B3*K194)+(M194*K194^2)</f>
        <v>-4.4264550264550273</v>
      </c>
      <c r="S194" s="7">
        <f>-(B2*K194)+(N194*K194^2)</f>
        <v>-4.4735449735449739</v>
      </c>
      <c r="T194" s="7" t="e">
        <f>SQRT((1-L194)/(D3-2-1))*SQRT(1/(1-(K194^2)))</f>
        <v>#NUM!</v>
      </c>
    </row>
    <row r="195" spans="11:20" x14ac:dyDescent="0.35">
      <c r="K195">
        <v>-0.9</v>
      </c>
      <c r="L195" s="12">
        <f>(M2-(2*(B2*B3*K195)))/(1-(K195^2))</f>
        <v>6.0526315789473699</v>
      </c>
      <c r="M195" s="12">
        <f>(B2-(B3*K195))/(1-(K195^2))</f>
        <v>-5.5263157894736858</v>
      </c>
      <c r="N195" s="12">
        <f>(B3-(B2*K195))/(1-(K195^2))</f>
        <v>-5.4736842105263177</v>
      </c>
      <c r="O195" s="7">
        <f>(B3-(B2*K195))/(SQRT(1-(K195^2)))</f>
        <v>-2.3859236322538431</v>
      </c>
      <c r="P195" s="7">
        <f t="shared" si="3"/>
        <v>5.6926315789473714</v>
      </c>
      <c r="Q195" s="17">
        <f xml:space="preserve"> P195-F3</f>
        <v>5.4426315789473714</v>
      </c>
      <c r="R195" s="7">
        <f>-(B3*K195)+(M195*K195^2)</f>
        <v>-4.9263157894736862</v>
      </c>
      <c r="S195" s="7">
        <f>-(B2*K195)+(N195*K195^2)</f>
        <v>-4.9736842105263177</v>
      </c>
      <c r="T195" s="7" t="e">
        <f>SQRT((1-L195)/(D3-2-1))*SQRT(1/(1-(K195^2)))</f>
        <v>#NUM!</v>
      </c>
    </row>
    <row r="196" spans="11:20" x14ac:dyDescent="0.35">
      <c r="K196">
        <v>-0.91</v>
      </c>
      <c r="L196" s="12">
        <f>(M2-(2*(B2*B3*K196)))/(1-(K196^2))</f>
        <v>6.7248400232693459</v>
      </c>
      <c r="M196" s="12">
        <f>(B2-(B3*K196))/(1-(K196^2))</f>
        <v>-6.1372891215823167</v>
      </c>
      <c r="N196" s="12">
        <f>(B3-(B2*K196))/(1-(K196^2))</f>
        <v>-6.0849331006399092</v>
      </c>
      <c r="O196" s="7">
        <f>(B3-(B2*K196))/(SQRT(1-(K196^2)))</f>
        <v>-2.5228634571195774</v>
      </c>
      <c r="P196" s="7">
        <f t="shared" si="3"/>
        <v>6.3648400232693456</v>
      </c>
      <c r="Q196" s="17">
        <f xml:space="preserve"> P196-F3</f>
        <v>6.1148400232693456</v>
      </c>
      <c r="R196" s="7">
        <f>-(B3*K196)+(M196*K196^2)</f>
        <v>-5.537289121582317</v>
      </c>
      <c r="S196" s="7">
        <f>-(B2*K196)+(N196*K196^2)</f>
        <v>-5.5849331006399092</v>
      </c>
      <c r="T196" s="7" t="e">
        <f>SQRT((1-L196)/(D3-2-1))*SQRT(1/(1-(K196^2)))</f>
        <v>#NUM!</v>
      </c>
    </row>
    <row r="197" spans="11:20" x14ac:dyDescent="0.35">
      <c r="K197">
        <v>-0.92</v>
      </c>
      <c r="L197" s="12">
        <f>(M2-(2*(B2*B3*K197)))/(1-(K197^2))</f>
        <v>7.5651041666666679</v>
      </c>
      <c r="M197" s="12">
        <f>(B2-(B3*K197))/(1-(K197^2))</f>
        <v>-6.9010416666666687</v>
      </c>
      <c r="N197" s="12">
        <f>(B3-(B2*K197))/(1-(K197^2))</f>
        <v>-6.8489583333333357</v>
      </c>
      <c r="O197" s="7">
        <f>(B3-(B2*K197))/(SQRT(1-(K197^2)))</f>
        <v>-2.6842325097998998</v>
      </c>
      <c r="P197" s="7">
        <f t="shared" si="3"/>
        <v>7.2051041666666693</v>
      </c>
      <c r="Q197" s="17">
        <f xml:space="preserve"> P197-F3</f>
        <v>6.9551041666666693</v>
      </c>
      <c r="R197" s="7">
        <f>-(B3*K197)+(M197*K197^2)</f>
        <v>-6.3010416666666691</v>
      </c>
      <c r="S197" s="7">
        <f>-(B2*K197)+(N197*K197^2)</f>
        <v>-6.3489583333333357</v>
      </c>
      <c r="T197" s="7" t="e">
        <f>SQRT((1-L197)/(D3-2-1))*SQRT(1/(1-(K197^2)))</f>
        <v>#NUM!</v>
      </c>
    </row>
    <row r="198" spans="11:20" x14ac:dyDescent="0.35">
      <c r="K198">
        <v>-0.93</v>
      </c>
      <c r="L198" s="12">
        <f>(M2-(2*(B2*B3*K198)))/(1-(K198^2))</f>
        <v>8.6454478164322808</v>
      </c>
      <c r="M198" s="12">
        <f>(B2-(B3*K198))/(1-(K198^2))</f>
        <v>-7.8830495928941584</v>
      </c>
      <c r="N198" s="12">
        <f>(B3-(B2*K198))/(1-(K198^2))</f>
        <v>-7.8312361213915684</v>
      </c>
      <c r="O198" s="7">
        <f>(B3-(B2*K198))/(SQRT(1-(K198^2)))</f>
        <v>-2.8784453818740907</v>
      </c>
      <c r="P198" s="7">
        <f t="shared" si="3"/>
        <v>8.2854478164322796</v>
      </c>
      <c r="Q198" s="17">
        <f xml:space="preserve"> P198-F3</f>
        <v>8.0354478164322796</v>
      </c>
      <c r="R198" s="7">
        <f>-(B3*K198)+(M198*K198^2)</f>
        <v>-7.2830495928941588</v>
      </c>
      <c r="S198" s="7">
        <f>-(B2*K198)+(N198*K198^2)</f>
        <v>-7.3312361213915684</v>
      </c>
      <c r="T198" s="7" t="e">
        <f>SQRT((1-L198)/(D3-2-1))*SQRT(1/(1-(K198^2)))</f>
        <v>#NUM!</v>
      </c>
    </row>
    <row r="199" spans="11:20" x14ac:dyDescent="0.35">
      <c r="K199">
        <v>-0.94</v>
      </c>
      <c r="L199" s="12">
        <f>(M2-(2*(B2*B3*K199)))/(1-(K199^2))</f>
        <v>10.085910652920957</v>
      </c>
      <c r="M199" s="12">
        <f>(B2-(B3*K199))/(1-(K199^2))</f>
        <v>-9.1924398625429493</v>
      </c>
      <c r="N199" s="12">
        <f>(B3-(B2*K199))/(1-(K199^2))</f>
        <v>-9.140893470790374</v>
      </c>
      <c r="O199" s="7">
        <f>(B3-(B2*K199))/(SQRT(1-(K199^2)))</f>
        <v>-3.1186392309661208</v>
      </c>
      <c r="P199" s="7">
        <f t="shared" ref="P199:P204" si="4">O199^2</f>
        <v>9.7259106529209571</v>
      </c>
      <c r="Q199" s="17">
        <f xml:space="preserve"> P199-F3</f>
        <v>9.4759106529209571</v>
      </c>
      <c r="R199" s="7">
        <f>-(B3*K199)+(M199*K199^2)</f>
        <v>-8.5924398625429497</v>
      </c>
      <c r="S199" s="7">
        <f>-(B2*K199)+(N199*K199^2)</f>
        <v>-8.640893470790374</v>
      </c>
      <c r="T199" s="7" t="e">
        <f>SQRT((1-L199)/(D3-2-1))*SQRT(1/(1-(K199^2)))</f>
        <v>#NUM!</v>
      </c>
    </row>
    <row r="200" spans="11:20" x14ac:dyDescent="0.35">
      <c r="K200">
        <v>-0.95</v>
      </c>
      <c r="L200" s="14">
        <f>(M2-(2*(B2*B3*K200)))/(1-(K200^2))</f>
        <v>12.102564102564099</v>
      </c>
      <c r="M200" s="12">
        <f>(B2-(B3*K200))/(1-(K200^2))</f>
        <v>-11.025641025641022</v>
      </c>
      <c r="N200" s="12">
        <f>(B3-(B2*K200))/(1-(K200^2))</f>
        <v>-10.974358974358969</v>
      </c>
      <c r="O200" s="7">
        <f>(B3-(B2*K200))/(SQRT(1-(K200^2)))</f>
        <v>-3.4267424914288633</v>
      </c>
      <c r="P200" s="7">
        <f>O200^2</f>
        <v>11.742564102564094</v>
      </c>
      <c r="Q200" s="17">
        <f xml:space="preserve"> P200-F3</f>
        <v>11.492564102564094</v>
      </c>
      <c r="R200" s="7">
        <f>-(B3*K200)+(M200*K200^2)</f>
        <v>-10.425641025641022</v>
      </c>
      <c r="S200" s="7">
        <f>-(B2*K200)+(N200*K200^2)</f>
        <v>-10.474358974358969</v>
      </c>
      <c r="T200" s="7" t="e">
        <f>SQRT((1-L200)/(D3-2-1))*SQRT(1/(1-(K200^2)))</f>
        <v>#NUM!</v>
      </c>
    </row>
    <row r="201" spans="11:20" x14ac:dyDescent="0.35">
      <c r="K201">
        <v>-0.96</v>
      </c>
      <c r="L201" s="12">
        <f>(M2-(2*(B2*B3*K201)))/(1-(K201^2))</f>
        <v>15.127551020408157</v>
      </c>
      <c r="M201" s="12">
        <f>(B2-(B3*K201))/(1-(K201^2))</f>
        <v>-13.775510204081629</v>
      </c>
      <c r="N201" s="12">
        <f>(B3-(B2*K201))/(1-(K201^2))</f>
        <v>-13.724489795918364</v>
      </c>
      <c r="O201" s="7">
        <f>(B3-(B2*K201))/(SQRT(1-(K201^2)))</f>
        <v>-3.8428571428571425</v>
      </c>
      <c r="P201" s="7">
        <f t="shared" si="4"/>
        <v>14.767551020408161</v>
      </c>
      <c r="Q201" s="17">
        <f xml:space="preserve"> P201-F3</f>
        <v>14.517551020408161</v>
      </c>
      <c r="R201" s="7">
        <f>-(B3*K201)+(M201*K201^2)</f>
        <v>-13.175510204081629</v>
      </c>
      <c r="S201" s="7">
        <f>-(B2*K201)+(N201*K201^2)</f>
        <v>-13.224489795918364</v>
      </c>
      <c r="T201" s="7" t="e">
        <f>SQRT((1-L201)/(D3-2-1))*SQRT(1/(1-(K201^2)))</f>
        <v>#NUM!</v>
      </c>
    </row>
    <row r="202" spans="11:20" x14ac:dyDescent="0.35">
      <c r="K202">
        <v>-0.97</v>
      </c>
      <c r="L202" s="12">
        <f>(M2-(2*(B2*B3*K202)))/(1-(K202^2))</f>
        <v>20.169204737732642</v>
      </c>
      <c r="M202" s="12">
        <f>(B2-(B3*K202))/(1-(K202^2))</f>
        <v>-18.358714043993217</v>
      </c>
      <c r="N202" s="12">
        <f>(B3-(B2*K202))/(1-(K202^2))</f>
        <v>-18.307952622673419</v>
      </c>
      <c r="O202" s="7">
        <f>(B3-(B2*K202))/(SQRT(1-(K202^2)))</f>
        <v>-4.4507532775624217</v>
      </c>
      <c r="P202" s="7">
        <f t="shared" si="4"/>
        <v>19.809204737732639</v>
      </c>
      <c r="Q202" s="17">
        <f xml:space="preserve"> P202-F3</f>
        <v>19.559204737732639</v>
      </c>
      <c r="R202" s="7">
        <f>-(B3*K202)+(M202*K202^2)</f>
        <v>-17.758714043993216</v>
      </c>
      <c r="S202" s="7">
        <f>-(B2*K202)+(N202*K202^2)</f>
        <v>-17.807952622673419</v>
      </c>
      <c r="T202" s="7" t="e">
        <f>SQRT((1-L202)/(D3-2-1))*SQRT(1/(1-(K202^2)))</f>
        <v>#NUM!</v>
      </c>
    </row>
    <row r="203" spans="11:20" x14ac:dyDescent="0.35">
      <c r="K203">
        <v>-0.98</v>
      </c>
      <c r="L203" s="12">
        <f>(M2-(2*(B2*B3*K203)))/(1-(K203^2))</f>
        <v>30.252525252525192</v>
      </c>
      <c r="M203" s="12">
        <f>(B2-(B3*K203))/(1-(K203^2))</f>
        <v>-27.525252525252466</v>
      </c>
      <c r="N203" s="12">
        <f>(B3-(B2*K203))/(1-(K203^2))</f>
        <v>-27.474747474747421</v>
      </c>
      <c r="O203" s="7">
        <f>(B3-(B2*K203))/(SQRT(1-(K203^2)))</f>
        <v>-5.4674057150101083</v>
      </c>
      <c r="P203" s="7">
        <f t="shared" si="4"/>
        <v>29.892525252525193</v>
      </c>
      <c r="Q203" s="17">
        <f xml:space="preserve"> P203-F3</f>
        <v>29.642525252525193</v>
      </c>
      <c r="R203" s="7">
        <f>-(B3*K203)+(M203*K203^2)</f>
        <v>-26.925252525252464</v>
      </c>
      <c r="S203" s="7">
        <f>-(B2*K203)+(N203*K203^2)</f>
        <v>-26.974747474747421</v>
      </c>
      <c r="T203" s="7" t="e">
        <f>SQRT((1-L203)/(D3-2-1))*SQRT(1/(1-(K203^2)))</f>
        <v>#NUM!</v>
      </c>
    </row>
    <row r="204" spans="11:20" x14ac:dyDescent="0.35">
      <c r="K204">
        <v>-0.99</v>
      </c>
      <c r="L204" s="12">
        <f>(M2-(2*(B2*B3*K204)))/(1-(K204^2))</f>
        <v>60.502512562813983</v>
      </c>
      <c r="M204" s="12">
        <f>(B2-(B3*K204))/(1-(K204^2))</f>
        <v>-55.025125628140621</v>
      </c>
      <c r="N204" s="12">
        <f>(B3-(B2*K204))/(1-(K204^2))</f>
        <v>-54.974874371859208</v>
      </c>
      <c r="O204" s="7">
        <f>(B3-(B2*K204))/(SQRT(1-(K204^2)))</f>
        <v>-7.755160382791189</v>
      </c>
      <c r="P204" s="7">
        <f t="shared" si="4"/>
        <v>60.142512562813984</v>
      </c>
      <c r="Q204" s="17">
        <f xml:space="preserve"> P204-F3</f>
        <v>59.892512562813984</v>
      </c>
      <c r="R204" s="7">
        <f>-(B3*K204)+(M204*K204^2)</f>
        <v>-54.42512562814062</v>
      </c>
      <c r="S204" s="7">
        <f>-(B2*K204)+(N204*K204^2)</f>
        <v>-54.474874371859208</v>
      </c>
      <c r="T204" s="7" t="e">
        <f>SQRT((1-L204)/(D3-2-1))*SQRT(1/(1-(K204^2)))</f>
        <v>#NUM!</v>
      </c>
    </row>
  </sheetData>
  <mergeCells count="7">
    <mergeCell ref="K2:L2"/>
    <mergeCell ref="A1:U1"/>
    <mergeCell ref="P3:R3"/>
    <mergeCell ref="P2:R2"/>
    <mergeCell ref="A4:D4"/>
    <mergeCell ref="K4:N4"/>
    <mergeCell ref="O4:P4"/>
  </mergeCells>
  <conditionalFormatting sqref="A1:U1">
    <cfRule type="cellIs" dxfId="2" priority="8" operator="between">
      <formula>$S$2</formula>
      <formula>$S$3</formula>
    </cfRule>
  </conditionalFormatting>
  <conditionalFormatting sqref="K6:K204">
    <cfRule type="cellIs" dxfId="1" priority="2" operator="between">
      <formula>$S$2</formula>
      <formula>$S$3</formula>
    </cfRule>
  </conditionalFormatting>
  <conditionalFormatting sqref="A6:A26">
    <cfRule type="cellIs" dxfId="0" priority="1" operator="between">
      <formula>$S$2</formula>
      <formula>$S$3</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Gi01</dc:creator>
  <cp:lastModifiedBy>nazifi90@yahoo.com</cp:lastModifiedBy>
  <dcterms:created xsi:type="dcterms:W3CDTF">2020-10-22T20:26:29Z</dcterms:created>
  <dcterms:modified xsi:type="dcterms:W3CDTF">2021-06-04T06:28:32Z</dcterms:modified>
</cp:coreProperties>
</file>